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A618F9D6-8354-43B3-BAA3-04FF53BFE1DD}"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F307"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C307" i="8"/>
  <c r="C293" i="8"/>
  <c r="D293" i="8"/>
  <c r="D295" i="8"/>
  <c r="C291"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<sst xmlns="http://schemas.openxmlformats.org/spreadsheetml/2006/main" count="2490" uniqueCount="1560">
  <si>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</si>
  <si>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</si>
  <si>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</si>
  <si>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</si>
  <si>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</si>
  <si>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</si>
  <si>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</si>
  <si>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</si>
  <si>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</si>
  <si>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</si>
  <si>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</si>
  <si>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</si>
  <si>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</si>
  <si>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</si>
  <si>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</si>
  <si>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</si>
  <si>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</si>
  <si>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</si>
  <si>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</si>
  <si>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</si>
  <si>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</si>
  <si>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</si>
  <si>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</si>
  <si>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</si>
  <si>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</si>
  <si>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</si>
  <si>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</si>
  <si>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</si>
  <si>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</si>
  <si>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</si>
  <si>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</si>
  <si>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</si>
  <si>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</si>
  <si>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</si>
  <si>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</si>
  <si>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</si>
  <si>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</si>
  <si>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</si>
  <si>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</si>
  <si>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</si>
  <si>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</si>
  <si>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</si>
  <si>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</si>
  <si>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</si>
  <si>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</si>
  <si>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</si>
  <si>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</si>
  <si>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</si>
  <si>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</si>
  <si>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</si>
  <si>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</si>
  <si>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</si>
  <si>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</si>
  <si>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</si>
  <si>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</si>
  <si>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</si>
  <si>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</si>
  <si>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</si>
  <si>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</si>
  <si>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</si>
  <si>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</si>
  <si>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</si>
  <si>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</si>
  <si>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</si>
  <si>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</si>
  <si>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</si>
  <si>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</si>
  <si>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</si>
  <si>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</si>
  <si>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</si>
  <si>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</si>
  <si>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</si>
  <si>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</si>
  <si>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</si>
  <si>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</si>
  <si>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</si>
  <si>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</si>
  <si>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</si>
  <si>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</si>
  <si>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</si>
  <si>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</si>
  <si>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</si>
  <si>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</si>
  <si>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</si>
  <si>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</si>
  <si>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</si>
  <si>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</si>
  <si>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</si>
  <si>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</si>
  <si>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</si>
  <si>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</si>
  <si>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</si>
  <si>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</si>
  <si>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</si>
  <si>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</si>
  <si>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</si>
  <si>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</si>
  <si>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</si>
  <si>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</si>
  <si>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</si>
  <si>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</si>
  <si>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</si>
  <si>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</si>
  <si>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</si>
  <si>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</si>
  <si>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</si>
  <si>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</si>
  <si>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</si>
  <si>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</si>
  <si>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</si>
  <si>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</si>
  <si>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</si>
  <si>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</si>
  <si>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</si>
  <si>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</si>
  <si>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</si>
  <si>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</si>
  <si>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</si>
  <si>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</si>
  <si>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</si>
  <si>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</si>
  <si>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</si>
  <si>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</si>
  <si>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</si>
  <si>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</si>
  <si>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</si>
  <si>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</si>
  <si>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</si>
  <si>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</si>
  <si>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</si>
  <si>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</si>
  <si>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</si>
  <si>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</si>
  <si>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</si>
  <si>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</si>
  <si>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</si>
  <si>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</si>
  <si>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</si>
  <si>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</si>
  <si>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</si>
  <si>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</si>
  <si>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</si>
  <si>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</si>
  <si>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</si>
  <si>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</si>
  <si>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</si>
  <si>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</si>
  <si>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</si>
  <si>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</si>
  <si>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</si>
  <si>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</si>
  <si>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</si>
  <si>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</si>
  <si>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</si>
  <si>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</si>
  <si>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</si>
  <si>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</si>
  <si>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</si>
  <si>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</si>
  <si>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</si>
  <si>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</si>
  <si>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</si>
  <si>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</si>
  <si>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</si>
  <si>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</si>
  <si>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</si>
  <si>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</si>
  <si>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</si>
  <si>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</si>
  <si>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</si>
  <si>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</si>
  <si>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</si>
  <si>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</si>
  <si>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</si>
  <si>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</si>
  <si>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</si>
  <si>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</si>
  <si>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</si>
  <si>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</si>
  <si>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</si>
  <si>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</si>
  <si>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</si>
  <si>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</si>
  <si>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</si>
  <si>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</si>
  <si>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</si>
  <si>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</si>
  <si>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</si>
  <si>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</si>
  <si>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</si>
  <si>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</si>
  <si>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</si>
  <si>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</si>
  <si>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</si>
  <si>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</si>
  <si>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</si>
  <si>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</si>
  <si>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</si>
  <si>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</si>
  <si>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</si>
  <si>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</si>
  <si>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</si>
  <si>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</si>
  <si>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</si>
  <si>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</si>
  <si>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</si>
  <si>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</si>
  <si>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</si>
  <si>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</si>
  <si>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</si>
  <si>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</si>
  <si>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</si>
  <si>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</si>
  <si>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</si>
  <si>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</si>
  <si>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</si>
  <si>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</si>
  <si>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</si>
  <si>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</si>
  <si>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</si>
  <si>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</si>
  <si>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</si>
  <si>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</si>
  <si>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</si>
  <si>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</si>
  <si>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</si>
  <si>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</si>
  <si>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</si>
  <si>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</si>
  <si>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</si>
  <si>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</si>
  <si>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</si>
  <si>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</si>
  <si>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</si>
  <si>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</si>
  <si>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</si>
  <si>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</si>
  <si>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</si>
  <si>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</si>
  <si>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</si>
  <si>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</si>
  <si>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</si>
  <si>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</si>
  <si>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</si>
  <si>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</si>
  <si>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</si>
  <si>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</si>
  <si>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</si>
  <si>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</si>
  <si>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</si>
  <si>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</si>
  <si>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</si>
  <si>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</si>
  <si>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</si>
  <si>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</si>
  <si>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</si>
  <si>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</si>
  <si>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</si>
  <si>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</si>
  <si>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</si>
  <si>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</si>
  <si>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</si>
  <si>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</si>
  <si>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</si>
  <si>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</si>
  <si>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</si>
  <si>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</si>
  <si>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</si>
  <si>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</si>
  <si>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</si>
  <si>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</si>
  <si>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</si>
  <si>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</si>
  <si>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</si>
  <si>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</si>
  <si>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</si>
  <si>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</si>
  <si>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</si>
  <si>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</si>
  <si>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</si>
  <si>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</si>
  <si>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</si>
  <si>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</si>
  <si>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</si>
  <si>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</si>
  <si>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</si>
  <si>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</si>
  <si>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</si>
  <si>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</si>
  <si>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</si>
  <si>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</si>
  <si>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</si>
  <si>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</si>
  <si>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</si>
  <si>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</si>
  <si>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</si>
  <si>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</si>
  <si>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</si>
  <si>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</si>
  <si>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</si>
  <si>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</si>
  <si>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</si>
  <si>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</si>
  <si>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</si>
  <si>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</si>
  <si>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</si>
  <si>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</si>
  <si>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</si>
  <si>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</si>
  <si>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</si>
  <si>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</si>
  <si>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</si>
  <si>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</si>
  <si>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</si>
  <si>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</si>
  <si>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</si>
  <si>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</si>
  <si>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</si>
  <si>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</si>
  <si>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</si>
  <si>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</si>
  <si>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</si>
  <si>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</si>
  <si>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</si>
  <si>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</si>
  <si>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</si>
  <si>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</si>
  <si>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</si>
  <si>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</si>
  <si>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</si>
  <si>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</si>
  <si>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</si>
  <si>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</si>
  <si>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</si>
  <si>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</si>
  <si>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</si>
  <si>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</si>
  <si>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</si>
  <si>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</si>
  <si>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</si>
  <si>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</si>
  <si>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</si>
  <si>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</si>
  <si>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</si>
  <si>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</si>
  <si>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</si>
  <si>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</si>
  <si>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</si>
  <si>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</si>
  <si>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</si>
  <si>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</si>
  <si>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</si>
  <si>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</si>
  <si>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</si>
  <si>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</si>
  <si>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</si>
  <si>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</si>
  <si>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</si>
  <si>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</si>
  <si>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</si>
  <si>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</si>
  <si>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</si>
  <si>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</si>
  <si>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</si>
  <si>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</si>
  <si>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</si>
  <si>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</si>
  <si>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</si>
  <si>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</si>
  <si>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</si>
  <si>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</si>
  <si>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</si>
  <si>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</si>
  <si>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</si>
  <si>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</si>
  <si>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</si>
  <si>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</si>
  <si>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</si>
  <si>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</si>
  <si>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</si>
  <si>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</si>
  <si>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</si>
  <si>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</si>
  <si>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</si>
  <si>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</si>
  <si>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</si>
  <si>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</si>
  <si>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</si>
  <si>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</si>
  <si>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</si>
  <si>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</si>
  <si>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</si>
  <si>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</si>
  <si>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</si>
  <si>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</si>
  <si>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</si>
  <si>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</si>
  <si>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</si>
  <si>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</si>
  <si>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</si>
  <si>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</si>
  <si>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</si>
  <si>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</si>
  <si>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</si>
  <si>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</si>
  <si>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</si>
  <si>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</si>
  <si>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</si>
  <si>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</si>
  <si>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</si>
  <si>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</si>
  <si>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</si>
  <si>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</si>
  <si>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</si>
  <si>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</si>
  <si>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</si>
  <si>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</si>
  <si>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</si>
  <si>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</si>
  <si>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</si>
  <si>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</si>
  <si>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</si>
  <si>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</si>
  <si>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</si>
  <si>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</si>
  <si>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</si>
  <si>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</si>
  <si>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</si>
  <si>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</si>
  <si>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</si>
  <si>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</si>
  <si>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</si>
  <si>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</si>
  <si>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</si>
  <si>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</si>
  <si>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</si>
  <si>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</si>
  <si>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</si>
  <si>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</si>
  <si>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</si>
  <si>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</si>
  <si>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</si>
  <si>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</si>
  <si>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</si>
  <si>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</si>
  <si>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</si>
  <si>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</si>
  <si>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</si>
  <si>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</si>
  <si>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</si>
  <si>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</si>
  <si>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</si>
  <si>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</si>
  <si>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</si>
  <si>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</si>
  <si>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</si>
  <si>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</si>
  <si>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</si>
  <si>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</si>
  <si>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</si>
  <si>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</si>
  <si>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</si>
  <si>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</si>
  <si>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</si>
  <si>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</si>
  <si>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</si>
  <si>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</si>
  <si>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</si>
  <si>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</si>
  <si>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</si>
  <si>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</si>
  <si>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</si>
  <si>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</si>
  <si>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</si>
  <si>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</si>
  <si>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</si>
  <si>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</si>
  <si>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</si>
  <si>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</si>
  <si>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</si>
  <si>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</si>
  <si>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</si>
  <si>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</si>
  <si>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</si>
  <si>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</si>
  <si>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</si>
  <si>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</si>
  <si>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</si>
  <si>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</si>
  <si>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</si>
  <si>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</si>
  <si>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</si>
  <si>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</si>
  <si>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</si>
  <si>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</si>
  <si>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</si>
  <si>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</si>
  <si>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</si>
  <si>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</si>
  <si>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</si>
  <si>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</si>
  <si>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</si>
  <si>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</si>
  <si>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</si>
  <si>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</si>
  <si>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</si>
  <si>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</si>
  <si>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</si>
  <si>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</si>
  <si>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</si>
  <si>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</si>
  <si>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</si>
  <si>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</si>
  <si>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</si>
  <si>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</si>
  <si>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</si>
  <si>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</si>
  <si>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</si>
  <si>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</si>
  <si>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</si>
  <si>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</si>
  <si>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</si>
  <si>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</si>
  <si>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</si>
  <si>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</si>
  <si>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</si>
  <si>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</si>
  <si>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</si>
  <si>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</si>
  <si>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</si>
  <si>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</si>
  <si>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</si>
  <si>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</si>
  <si>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</si>
  <si>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</si>
  <si>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</si>
  <si>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</si>
  <si>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</si>
  <si>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</si>
  <si>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</si>
  <si>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</si>
  <si>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</si>
  <si>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</si>
  <si>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</si>
  <si>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</si>
  <si>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</si>
  <si>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</si>
  <si>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</si>
  <si>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</si>
  <si>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</si>
  <si>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</si>
  <si>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</si>
  <si>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</si>
  <si>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</si>
  <si>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</si>
  <si>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</si>
  <si>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</si>
  <si>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</si>
  <si>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</si>
  <si>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</si>
  <si>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</si>
  <si>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</si>
  <si>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</si>
  <si>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</si>
  <si>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</si>
  <si>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</si>
  <si>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</si>
  <si>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</si>
  <si>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</si>
  <si>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</si>
  <si>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</si>
  <si>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</si>
  <si>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</si>
  <si>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</si>
  <si>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</si>
  <si>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</si>
  <si>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</si>
  <si>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</si>
  <si>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</si>
  <si>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</si>
  <si>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</si>
  <si>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</si>
  <si>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</si>
  <si>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</si>
  <si>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</si>
  <si>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</si>
  <si>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</si>
  <si>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</si>
  <si>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</si>
  <si>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</si>
  <si>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</si>
  <si>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</si>
  <si>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</si>
  <si>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</si>
  <si>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</si>
  <si>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</si>
  <si>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</si>
  <si>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</si>
  <si>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</si>
  <si>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</si>
  <si>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</si>
  <si>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</si>
  <si>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</si>
  <si>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</si>
  <si>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</si>
  <si>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</si>
  <si>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</si>
  <si>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</si>
  <si>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</si>
  <si>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</si>
  <si>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</si>
  <si>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</si>
  <si>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</si>
  <si>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</si>
  <si>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</si>
  <si>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</si>
  <si>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</si>
  <si>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</si>
  <si>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</si>
  <si>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</si>
  <si>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</si>
  <si>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</si>
  <si>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</si>
  <si>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</si>
  <si>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</si>
  <si>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</si>
  <si>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</si>
  <si>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</si>
  <si>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</si>
  <si>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</si>
  <si>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</si>
  <si>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</si>
  <si>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</si>
  <si>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</si>
  <si>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</si>
  <si>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</si>
  <si>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</si>
  <si>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</si>
  <si>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</si>
  <si>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</si>
  <si>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</si>
  <si>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</si>
  <si>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</si>
  <si>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</si>
  <si>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</si>
  <si>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</si>
  <si>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</si>
  <si>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</si>
  <si>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</si>
  <si>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</si>
  <si>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</si>
  <si>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</si>
  <si>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</si>
  <si>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</si>
  <si>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</si>
  <si>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</si>
  <si>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</si>
  <si>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</si>
  <si>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</si>
  <si>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</si>
  <si>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</si>
  <si>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</si>
  <si>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</si>
  <si>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</si>
  <si>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</si>
  <si>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</si>
  <si>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</si>
  <si>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</si>
  <si>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</si>
  <si>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</si>
  <si>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</si>
  <si>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</si>
  <si>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</si>
  <si>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</si>
  <si>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</si>
  <si>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</si>
  <si>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</si>
  <si>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</si>
  <si>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</si>
  <si>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</si>
  <si>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</si>
  <si>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</si>
  <si>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</si>
  <si>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</si>
  <si>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</si>
  <si>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</si>
  <si>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</si>
  <si>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</si>
  <si>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</si>
  <si>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</si>
  <si>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</si>
  <si>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</si>
  <si>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</si>
  <si>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</si>
  <si>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</si>
  <si>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</si>
  <si>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</si>
  <si>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</si>
  <si>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</si>
  <si>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</si>
  <si>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</si>
  <si>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</si>
  <si>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</si>
  <si>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</si>
  <si>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</si>
  <si>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</si>
  <si>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</si>
  <si>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</si>
  <si>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</si>
  <si>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</si>
  <si>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</si>
  <si>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</si>
  <si>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</si>
  <si>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</si>
  <si>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</si>
  <si>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</si>
  <si>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</si>
  <si>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</si>
  <si>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</si>
  <si>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</si>
  <si>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</si>
  <si>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</si>
  <si>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</si>
  <si>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</si>
  <si>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</si>
  <si>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</si>
  <si>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</si>
  <si>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</si>
  <si>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</si>
  <si>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</si>
  <si>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</si>
  <si>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</si>
  <si>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</si>
  <si>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</si>
  <si>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</si>
  <si>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</si>
  <si>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</si>
  <si>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</si>
  <si>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</si>
  <si>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</si>
  <si>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</si>
  <si>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</si>
  <si>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</si>
  <si>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</si>
  <si>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</si>
  <si>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</si>
  <si>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</si>
  <si>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</si>
  <si>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</si>
  <si>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</si>
  <si>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</si>
  <si>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</si>
  <si>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</si>
  <si>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</si>
  <si>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</si>
  <si>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</si>
  <si>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</si>
  <si>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</si>
  <si>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</si>
  <si>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</si>
  <si>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</si>
  <si>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</si>
  <si>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</si>
  <si>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</si>
  <si>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</si>
  <si>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</si>
  <si>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</si>
  <si>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</si>
  <si>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</si>
  <si>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</si>
  <si>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</si>
  <si>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</si>
  <si>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</si>
  <si>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</si>
  <si>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</si>
  <si>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</si>
  <si>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</si>
  <si>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</si>
  <si>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</si>
  <si>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</si>
  <si>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</si>
  <si>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</si>
  <si>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</si>
  <si>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</si>
  <si>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</si>
  <si>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</si>
  <si>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</si>
  <si>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</si>
  <si>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</si>
  <si>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</si>
  <si>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</si>
  <si>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</si>
  <si>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</si>
  <si>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</si>
  <si>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</si>
  <si>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</si>
  <si>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</si>
  <si>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</si>
  <si>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</si>
  <si>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</si>
  <si>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</si>
  <si>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</si>
  <si>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</si>
  <si>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</si>
  <si>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</si>
  <si>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</si>
  <si>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</si>
  <si>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</si>
  <si>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</si>
  <si>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</si>
  <si>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</si>
  <si>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</si>
  <si>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</si>
  <si>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</si>
  <si>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</si>
  <si>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</si>
  <si>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</si>
  <si>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</si>
  <si>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</si>
  <si>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</si>
  <si>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</si>
  <si>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</si>
  <si>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</si>
  <si>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</si>
  <si>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</si>
  <si>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</si>
  <si>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</si>
  <si>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</si>
  <si>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</si>
  <si>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</si>
  <si>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</si>
  <si>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</si>
  <si>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</si>
  <si>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</si>
  <si>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</si>
  <si>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</si>
  <si>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</si>
  <si>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</si>
  <si>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</si>
  <si>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</si>
  <si>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</si>
  <si>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</si>
  <si>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</si>
  <si>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</si>
  <si>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</si>
  <si>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</si>
  <si>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</si>
  <si>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</si>
  <si>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</si>
  <si>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</si>
  <si>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</si>
  <si>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</si>
  <si>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</si>
  <si>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</si>
  <si>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</si>
  <si>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</si>
  <si>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</si>
  <si>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</si>
  <si>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</si>
  <si>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</si>
  <si>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</si>
  <si>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</si>
  <si>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</si>
  <si>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</si>
  <si>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</si>
  <si>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</si>
  <si>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</si>
  <si>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</si>
  <si>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</si>
  <si>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</si>
  <si>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</si>
  <si>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</si>
  <si>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</si>
  <si>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</si>
  <si>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</si>
  <si>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</si>
  <si>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</si>
  <si>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</si>
  <si>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</si>
  <si>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</si>
  <si>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</si>
  <si>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</si>
  <si>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</si>
  <si>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</si>
  <si>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</si>
  <si>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</si>
  <si>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</si>
  <si>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</si>
  <si>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</si>
  <si>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</si>
  <si>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</si>
  <si>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</si>
  <si>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</si>
  <si>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</si>
  <si>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</si>
  <si>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</si>
  <si>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</si>
  <si>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</si>
  <si>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</si>
  <si>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</si>
  <si>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</si>
  <si>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</si>
  <si>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</si>
  <si>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</si>
  <si>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</si>
  <si>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</si>
  <si>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</si>
  <si>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</si>
  <si>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</si>
  <si>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</si>
  <si>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</si>
  <si>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</si>
  <si>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</si>
  <si>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</si>
  <si>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</si>
  <si>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</si>
  <si>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</si>
  <si>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</si>
  <si>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</si>
  <si>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</si>
  <si>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</si>
  <si>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</si>
  <si>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</si>
  <si>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</si>
  <si>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</si>
  <si>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</si>
  <si>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</si>
  <si>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</si>
  <si>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</si>
  <si>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</si>
  <si>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</si>
  <si>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</si>
  <si>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</si>
  <si>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</si>
  <si>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</si>
  <si>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</si>
  <si>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</si>
  <si>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</si>
  <si>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</si>
  <si>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</si>
  <si>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</si>
  <si>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</si>
  <si>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</si>
  <si>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</si>
  <si>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</si>
  <si>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</si>
  <si>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</si>
  <si>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</si>
  <si>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</si>
  <si>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</si>
  <si>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</si>
  <si>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</si>
  <si>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</si>
  <si>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</si>
  <si>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</si>
  <si>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</si>
  <si>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</si>
  <si>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</si>
  <si>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</si>
  <si>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</si>
  <si>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</si>
  <si>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</si>
  <si>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</si>
  <si>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</si>
  <si>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</si>
  <si>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</si>
  <si>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</si>
  <si>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</si>
  <si>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</si>
  <si>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</si>
  <si>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</si>
  <si>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</si>
  <si>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</si>
  <si>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</si>
  <si>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</si>
  <si>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</si>
  <si>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</si>
  <si>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</si>
  <si>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</si>
  <si>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</si>
  <si>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</si>
  <si>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</si>
  <si>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</si>
  <si>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</si>
  <si>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</si>
  <si>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</si>
  <si>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</si>
  <si>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</si>
  <si>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</si>
  <si>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</si>
  <si>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</si>
  <si>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</si>
  <si>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</si>
  <si>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</si>
  <si>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</si>
  <si>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</si>
  <si>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</si>
  <si>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</si>
  <si>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</si>
  <si>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</si>
  <si>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</si>
  <si>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</si>
  <si>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</si>
  <si>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</si>
  <si>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</si>
  <si>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</si>
  <si>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</si>
  <si>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</si>
  <si>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</si>
  <si>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</si>
  <si>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</si>
  <si>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</si>
  <si>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</si>
  <si>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</si>
  <si>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</si>
  <si>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</si>
  <si>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</si>
  <si>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</si>
  <si>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</si>
  <si>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</si>
  <si>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</si>
  <si>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</si>
  <si>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</si>
  <si>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</si>
  <si>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</si>
  <si>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</si>
  <si>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</si>
  <si>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</si>
  <si>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</si>
  <si>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</si>
  <si>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</si>
  <si>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</si>
  <si>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</si>
  <si>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</si>
  <si>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</si>
  <si>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</si>
  <si>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</si>
  <si>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</si>
  <si>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</si>
  <si>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</si>
  <si>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</si>
  <si>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</si>
  <si>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</si>
  <si>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</si>
  <si>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</si>
  <si>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</si>
  <si>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</si>
  <si>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</si>
  <si>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</si>
  <si>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</si>
  <si>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</si>
  <si>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</si>
  <si>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</si>
  <si>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</si>
  <si>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</si>
  <si>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</si>
  <si>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</si>
  <si>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</si>
  <si>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</si>
  <si>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</si>
  <si>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</si>
  <si>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</si>
  <si>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</si>
  <si>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</si>
  <si>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</si>
  <si>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</si>
  <si>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</si>
  <si>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</si>
  <si>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</si>
  <si>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</si>
  <si>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</si>
  <si>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</si>
  <si>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</si>
  <si>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</si>
  <si>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</si>
  <si>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</si>
  <si>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</si>
  <si>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</si>
  <si>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</si>
  <si>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</si>
  <si>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</si>
  <si>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</si>
  <si>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</si>
  <si>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</si>
  <si>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</si>
  <si>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</si>
  <si>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</si>
  <si>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</si>
  <si>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</si>
  <si>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</si>
  <si>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</si>
  <si>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</si>
  <si>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</si>
  <si>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</si>
  <si>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</si>
  <si>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</si>
  <si>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</si>
  <si>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</si>
  <si>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</si>
  <si>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</si>
  <si>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</si>
  <si>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</si>
  <si>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</si>
  <si>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</si>
  <si>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</si>
  <si>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</si>
  <si>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</si>
  <si>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</si>
  <si>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</si>
  <si>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</si>
  <si>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</si>
  <si>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</si>
  <si>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</si>
  <si>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</si>
  <si>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</si>
  <si>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</si>
  <si>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</si>
  <si>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</si>
  <si>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</si>
  <si>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</si>
  <si>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</si>
  <si>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</si>
  <si>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</si>
  <si>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</si>
  <si>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</si>
  <si>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</si>
  <si>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</si>
  <si>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</si>
  <si>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</si>
  <si>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</si>
  <si>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</si>
  <si>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</si>
  <si>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</si>
  <si>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</si>
  <si>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</si>
  <si>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</si>
  <si>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</si>
  <si>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</si>
  <si>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</si>
  <si>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</si>
  <si>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</si>
  <si>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</si>
  <si>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</si>
  <si>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</si>
  <si>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</si>
  <si>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</si>
  <si>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</si>
  <si>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</si>
  <si>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</si>
  <si>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</si>
  <si>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</si>
  <si>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</si>
  <si>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</si>
  <si>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</si>
  <si>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</si>
  <si>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</si>
  <si>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</si>
  <si>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</si>
  <si>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</si>
  <si>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</si>
  <si>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</si>
  <si>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</si>
  <si>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</si>
  <si>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</si>
  <si>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</si>
  <si>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</si>
  <si>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</si>
  <si>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</si>
  <si>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</si>
  <si>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</si>
  <si>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</si>
  <si>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</si>
  <si>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</si>
  <si>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</si>
  <si>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</si>
  <si>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</si>
  <si>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</si>
  <si>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</si>
  <si>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</si>
  <si>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</si>
  <si>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</si>
  <si>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</si>
  <si>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</si>
  <si>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</si>
  <si>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</si>
  <si>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</si>
  <si>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</si>
  <si>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</si>
  <si>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</si>
  <si>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</si>
  <si>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</si>
  <si>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</si>
  <si>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</si>
  <si>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</si>
  <si>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</si>
  <si>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</si>
  <si>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</si>
  <si>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</si>
  <si>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</si>
  <si>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</si>
  <si>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</si>
  <si>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</si>
  <si>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</si>
  <si>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</si>
  <si>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</si>
  <si>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</si>
  <si>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</si>
  <si>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</si>
  <si>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</si>
  <si>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</si>
  <si>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</si>
  <si>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</si>
  <si>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</si>
  <si>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</si>
  <si>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</si>
  <si>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</si>
  <si>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</si>
  <si>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</si>
  <si>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</si>
  <si>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</si>
  <si>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</si>
  <si>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</si>
  <si>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</si>
  <si>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</si>
  <si>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</si>
  <si>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</si>
  <si>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</si>
  <si>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</si>
  <si>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</si>
  <si>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</si>
  <si>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</si>
  <si>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</si>
  <si>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</si>
  <si>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</si>
  <si>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</si>
  <si>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</si>
  <si>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</si>
  <si>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</si>
  <si>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</si>
  <si>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</si>
  <si>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</si>
  <si>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</si>
  <si>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</si>
  <si>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</si>
  <si>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</si>
  <si>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</si>
  <si>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</si>
  <si>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</si>
  <si>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</si>
  <si>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</si>
  <si>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</si>
  <si>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</si>
  <si>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</si>
  <si>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</si>
  <si>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</si>
  <si>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</si>
  <si>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</si>
  <si>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</si>
  <si>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</si>
  <si>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</si>
  <si>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</si>
  <si>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</si>
  <si>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</si>
  <si>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</si>
  <si>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</si>
  <si>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</si>
  <si>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</si>
  <si>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</si>
  <si>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</si>
  <si>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</si>
  <si>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</si>
  <si>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</si>
  <si>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</si>
  <si>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</si>
  <si>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</si>
  <si>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</si>
  <si>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</si>
  <si>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</si>
  <si>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</si>
  <si>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</si>
  <si>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</si>
  <si>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</si>
  <si>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</si>
  <si>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</si>
  <si>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</si>
  <si>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</si>
  <si>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</si>
  <si>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</si>
  <si>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</si>
  <si>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</si>
  <si>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</si>
  <si>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</si>
  <si>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</si>
  <si>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</si>
  <si>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</si>
  <si>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</si>
  <si>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</si>
  <si>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</si>
  <si>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</si>
  <si>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</si>
  <si>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</si>
  <si>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</si>
  <si>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</si>
  <si>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</si>
  <si>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</si>
  <si>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</si>
  <si>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</si>
  <si>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</si>
  <si>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</si>
  <si>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</si>
  <si>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</si>
  <si>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</si>
  <si>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</si>
  <si>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</si>
  <si>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</si>
  <si>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</si>
  <si>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</si>
  <si>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</si>
  <si>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</si>
  <si>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</si>
  <si>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</si>
  <si>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</si>
  <si>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</si>
  <si>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</si>
  <si>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</si>
  <si>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</si>
  <si>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</si>
  <si>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</si>
  <si>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</si>
  <si>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</si>
  <si>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</si>
  <si>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</si>
  <si>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</si>
  <si>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</si>
  <si>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</si>
  <si>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</si>
  <si>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</si>
  <si>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</si>
  <si>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</si>
  <si>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</si>
  <si>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</si>
  <si>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</si>
  <si>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</si>
  <si>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</si>
  <si>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</si>
  <si>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</si>
  <si>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</si>
  <si>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</si>
  <si>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</si>
  <si>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</si>
  <si>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</si>
  <si>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</si>
  <si>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</si>
  <si>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</si>
  <si>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</si>
  <si>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</si>
  <si>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</si>
  <si>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</si>
  <si>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</si>
  <si>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</si>
  <si>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</si>
  <si>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</si>
  <si>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</si>
  <si>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</si>
  <si>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</si>
  <si>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</si>
  <si>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</si>
  <si>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</si>
  <si>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</si>
  <si>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</si>
  <si>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</si>
  <si>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</si>
  <si>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</si>
  <si>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</si>
  <si>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</si>
  <si>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</si>
  <si>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</si>
  <si>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</si>
  <si>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</si>
  <si>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</si>
  <si>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</si>
  <si>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</si>
  <si>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</si>
  <si>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</si>
  <si>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</si>
  <si>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</si>
  <si>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</si>
  <si>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</si>
  <si>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</si>
  <si>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</si>
  <si>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</si>
  <si>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</si>
  <si>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</si>
  <si>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</si>
  <si>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</si>
  <si>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</si>
  <si>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</si>
  <si>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</si>
  <si>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</si>
  <si>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</si>
  <si>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</si>
  <si>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</si>
  <si>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</si>
  <si>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</si>
  <si>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</si>
  <si>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</si>
  <si>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</si>
  <si>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</si>
  <si>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</si>
  <si>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</si>
  <si>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</si>
  <si>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</si>
  <si>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</si>
  <si>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</si>
  <si>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</si>
  <si>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</si>
  <si>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</si>
  <si>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</si>
  <si>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</si>
  <si>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</si>
  <si>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</si>
  <si>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</si>
  <si>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</si>
  <si>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</si>
  <si>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</si>
  <si>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</si>
  <si>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</si>
  <si>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</si>
  <si>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</si>
  <si>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</si>
  <si>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</si>
  <si>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</si>
  <si>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</si>
  <si>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</si>
  <si>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</si>
  <si>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</si>
  <si>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</si>
  <si>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</si>
  <si>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</si>
  <si>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</si>
  <si>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</si>
  <si>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</si>
  <si>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</si>
  <si>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</si>
  <si>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</si>
  <si>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</si>
  <si>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</si>
  <si>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</si>
  <si>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</si>
  <si>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</si>
  <si>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</si>
  <si>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</si>
  <si>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</si>
  <si>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</si>
  <si>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</si>
  <si>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</si>
  <si>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</si>
  <si>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</si>
  <si>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</si>
  <si>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</si>
  <si>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</si>
  <si>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</si>
  <si>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</si>
  <si>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</si>
  <si>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</si>
  <si>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</si>
  <si>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</si>
  <si>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</si>
  <si>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</si>
  <si>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</si>
  <si>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</si>
  <si>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</si>
  <si>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</si>
  <si>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</si>
  <si>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</si>
  <si>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</si>
  <si>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</si>
  <si>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</si>
  <si>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</si>
  <si>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</si>
  <si>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</si>
  <si>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</si>
  <si>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</si>
  <si>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</si>
  <si>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</si>
  <si>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</si>
  <si>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</si>
  <si>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</si>
  <si>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</si>
  <si>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</si>
  <si>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</si>
  <si>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</si>
  <si>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</si>
  <si>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</si>
  <si>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</si>
  <si>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</si>
  <si>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</si>
  <si>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</si>
  <si>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</si>
  <si>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</si>
  <si>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</si>
  <si>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</si>
  <si>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</si>
  <si>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</si>
  <si>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</si>
  <si>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</si>
  <si>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</si>
  <si>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</si>
  <si>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</si>
  <si>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</si>
  <si>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</si>
  <si>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</si>
  <si>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</si>
  <si>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</si>
  <si>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</si>
  <si>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</si>
  <si>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</si>
  <si>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</si>
  <si>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http://www.lansforsakringar.se/privat/om_oss/in_english/financial/hypotek/Sidor/cover-pool.aspx</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</si>
  <si>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</si>
  <si>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</si>
  <si>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</si>
  <si>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</si>
  <si>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</si>
  <si>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</si>
  <si>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</si>
  <si>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</si>
  <si>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</si>
  <si>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</si>
  <si>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</si>
  <si>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</si>
  <si>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</si>
  <si>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</si>
  <si>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</si>
  <si>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</si>
  <si>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</si>
  <si>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</si>
  <si>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</si>
  <si>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</si>
  <si>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</si>
  <si>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</si>
  <si>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</si>
  <si>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</si>
  <si>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</si>
  <si>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</si>
  <si>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</si>
  <si>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</si>
  <si>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</si>
  <si>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</si>
  <si>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</si>
  <si>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</si>
  <si>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</si>
  <si>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</si>
  <si>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</si>
  <si>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</si>
  <si>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</si>
  <si>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</si>
  <si>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Cut-off Date: 31/12/22</t>
  </si>
  <si>
    <t>Reporting Date: 20/01/23</t>
  </si>
  <si>
    <t>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</si>
</sst>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1515</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1517</v>
      </c>
      <c r="G8" s="7"/>
      <c r="H8" s="7"/>
      <c r="I8" s="7"/>
      <c r="J8" s="8"/>
    </row>
    <row r="9" spans="2:10" ht="21" x14ac:dyDescent="0.25">
      <c r="B9" s="6"/>
      <c r="C9" s="7"/>
      <c r="D9" s="7"/>
      <c r="E9" s="7"/>
      <c r="F9" s="12" t="s">
        <v>1558</v>
      </c>
      <c r="G9" s="7"/>
      <c r="H9" s="7"/>
      <c r="I9" s="7"/>
      <c r="J9" s="8"/>
    </row>
    <row r="10" spans="2:10" ht="21" x14ac:dyDescent="0.25">
      <c r="B10" s="6"/>
      <c r="C10" s="7"/>
      <c r="D10" s="7"/>
      <c r="E10" s="7"/>
      <c r="F10" s="12" t="s">
        <v>1557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958</v>
      </c>
      <c r="B1" s="131"/>
      <c r="C1" s="24"/>
      <c r="D1" s="24"/>
      <c r="E1" s="24"/>
      <c r="F1" s="207" t="s">
        <v>1510</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1414</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1517</v>
      </c>
      <c r="E15" s="32"/>
      <c r="F15" s="32"/>
      <c r="H15" s="24"/>
      <c r="L15" s="24"/>
      <c r="M15" s="24"/>
    </row>
    <row r="16" spans="1:13" ht="45" x14ac:dyDescent="0.25">
      <c r="A16" s="26" t="s">
        <v>34</v>
      </c>
      <c r="B16" s="40" t="s">
        <v>35</v>
      </c>
      <c r="C16" s="231" t="s">
        <v>1518</v>
      </c>
      <c r="E16" s="32"/>
      <c r="F16" s="32"/>
      <c r="H16" s="24"/>
      <c r="L16" s="24"/>
      <c r="M16" s="24"/>
    </row>
    <row r="17" spans="1:13" x14ac:dyDescent="0.25">
      <c r="A17" s="26" t="s">
        <v>36</v>
      </c>
      <c r="B17" s="40" t="s">
        <v>37</v>
      </c>
      <c r="C17" s="232" t="s">
        <v>1559</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1516</v>
      </c>
      <c r="C27" s="200" t="s">
        <v>1512</v>
      </c>
      <c r="D27" s="43"/>
      <c r="E27" s="43"/>
      <c r="F27" s="43"/>
      <c r="H27" s="24"/>
      <c r="L27" s="24"/>
      <c r="M27" s="24"/>
    </row>
    <row r="28" spans="1:13" x14ac:dyDescent="0.25">
      <c r="A28" s="26" t="s">
        <v>49</v>
      </c>
      <c r="B28" s="209" t="s">
        <v>1511</v>
      </c>
      <c r="C28" s="191" t="s">
        <v>1512</v>
      </c>
      <c r="D28" s="43"/>
      <c r="E28" s="43"/>
      <c r="F28" s="43"/>
      <c r="H28" s="24"/>
      <c r="L28" s="24"/>
      <c r="M28" s="228" t="s">
        <v>1512</v>
      </c>
    </row>
    <row r="29" spans="1:13" x14ac:dyDescent="0.25">
      <c r="A29" s="26" t="s">
        <v>51</v>
      </c>
      <c r="B29" s="42" t="s">
        <v>50</v>
      </c>
      <c r="C29" s="26" t="s">
        <v>1512</v>
      </c>
      <c r="E29" s="43"/>
      <c r="F29" s="43"/>
      <c r="H29" s="24"/>
      <c r="L29" s="24"/>
      <c r="M29" s="228" t="s">
        <v>1513</v>
      </c>
    </row>
    <row r="30" spans="1:13" ht="30" outlineLevel="1" x14ac:dyDescent="0.25">
      <c r="A30" s="26" t="s">
        <v>53</v>
      </c>
      <c r="B30" s="42" t="s">
        <v>52</v>
      </c>
      <c r="C30" s="231" t="s">
        <v>1519</v>
      </c>
      <c r="E30" s="43"/>
      <c r="F30" s="43"/>
      <c r="H30" s="24"/>
      <c r="L30" s="24"/>
      <c r="M30" s="228" t="s">
        <v>1514</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292459.08207304997</v>
      </c>
      <c r="F38" s="43"/>
      <c r="H38" s="24"/>
      <c r="L38" s="24"/>
      <c r="M38" s="24"/>
    </row>
    <row r="39" spans="1:14" x14ac:dyDescent="0.25">
      <c r="A39" s="26" t="s">
        <v>61</v>
      </c>
      <c r="B39" s="43" t="s">
        <v>62</v>
      </c>
      <c r="C39" s="134">
        <v>217850.31358222</v>
      </c>
      <c r="F39" s="43"/>
      <c r="H39" s="24"/>
      <c r="L39" s="24"/>
      <c r="M39" s="24"/>
      <c r="N39" s="55"/>
    </row>
    <row r="40" spans="1:14" hidden="1" outlineLevel="1" x14ac:dyDescent="0.25">
      <c r="A40" s="26" t="s">
        <v>63</v>
      </c>
      <c r="B40" s="49" t="s">
        <v>64</v>
      </c>
      <c r="C40" s="134">
        <v>290604.91833594959</v>
      </c>
      <c r="F40" s="43"/>
      <c r="H40" s="24"/>
      <c r="L40" s="24"/>
      <c r="M40" s="24"/>
      <c r="N40" s="55"/>
    </row>
    <row r="41" spans="1:14" hidden="1" outlineLevel="1" x14ac:dyDescent="0.25">
      <c r="A41" s="26" t="s">
        <v>66</v>
      </c>
      <c r="B41" s="49" t="s">
        <v>67</v>
      </c>
      <c r="C41" s="134">
        <v>210899.77870224125</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1002</v>
      </c>
      <c r="B43" s="43"/>
      <c r="F43" s="43"/>
      <c r="H43" s="24"/>
      <c r="L43" s="24"/>
      <c r="M43" s="24"/>
      <c r="N43" s="55"/>
    </row>
    <row r="44" spans="1:14" ht="15" customHeight="1" collapsed="1" x14ac:dyDescent="0.25">
      <c r="A44" s="45"/>
      <c r="B44" s="45" t="s">
        <v>69</v>
      </c>
      <c r="C44" s="45" t="s">
        <v>1449</v>
      </c>
      <c r="D44" s="45" t="s">
        <v>1493</v>
      </c>
      <c r="E44" s="45"/>
      <c r="F44" s="45" t="s">
        <v>1492</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0.24247721412010489</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282069.08207304997</v>
      </c>
      <c r="E53" s="50"/>
      <c r="F53" s="139">
        <f>IF($C$58=0,"",IF(C53="[for completion]","",C53/$C$58))</f>
        <v>0.96447366268692314</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10390</v>
      </c>
      <c r="E56" s="50"/>
      <c r="F56" s="146">
        <f>IF($C$58=0,"",IF(C56="[for completion]","",C56/$C$58))</f>
        <v>3.5526337313076847E-2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292459.08207304997</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26.195541280109001</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978</v>
      </c>
      <c r="C70" s="134">
        <v>6257.8132785801017</v>
      </c>
      <c r="D70" s="134" t="s">
        <v>768</v>
      </c>
      <c r="E70" s="22"/>
      <c r="F70" s="139">
        <f t="shared" ref="F70:F76" si="1">IF($C$77=0,"",IF(C70="[for completion]","",C70/$C$77))</f>
        <v>2.1397226696543602E-2</v>
      </c>
      <c r="G70" s="139" t="str">
        <f>IF($D$77=0,"",IF(D70="[Mark as ND1 if not relevant]","",D70/$D$77))</f>
        <v/>
      </c>
      <c r="H70" s="24"/>
      <c r="L70" s="24"/>
      <c r="M70" s="24"/>
      <c r="N70" s="55"/>
    </row>
    <row r="71" spans="1:14" x14ac:dyDescent="0.25">
      <c r="A71" s="26" t="s">
        <v>108</v>
      </c>
      <c r="B71" s="126" t="s">
        <v>979</v>
      </c>
      <c r="C71" s="134">
        <v>7930.4874432513971</v>
      </c>
      <c r="D71" s="163" t="s">
        <v>768</v>
      </c>
      <c r="E71" s="22"/>
      <c r="F71" s="139">
        <f t="shared" si="1"/>
        <v>2.7116570930324307E-2</v>
      </c>
      <c r="G71" s="139" t="str">
        <f t="shared" ref="G71:G76" si="2">IF($D$77=0,"",IF(D71="[Mark as ND1 if not relevant]","",D71/$D$77))</f>
        <v/>
      </c>
      <c r="H71" s="24"/>
      <c r="L71" s="24"/>
      <c r="M71" s="24"/>
      <c r="N71" s="55"/>
    </row>
    <row r="72" spans="1:14" x14ac:dyDescent="0.25">
      <c r="A72" s="26" t="s">
        <v>109</v>
      </c>
      <c r="B72" s="125" t="s">
        <v>980</v>
      </c>
      <c r="C72" s="134">
        <v>7424.2017553115184</v>
      </c>
      <c r="D72" s="163" t="s">
        <v>768</v>
      </c>
      <c r="E72" s="22"/>
      <c r="F72" s="139">
        <f t="shared" si="1"/>
        <v>2.5385437520648146E-2</v>
      </c>
      <c r="G72" s="139" t="str">
        <f t="shared" si="2"/>
        <v/>
      </c>
      <c r="H72" s="24"/>
      <c r="L72" s="24"/>
      <c r="M72" s="24"/>
      <c r="N72" s="55"/>
    </row>
    <row r="73" spans="1:14" x14ac:dyDescent="0.25">
      <c r="A73" s="26" t="s">
        <v>110</v>
      </c>
      <c r="B73" s="125" t="s">
        <v>981</v>
      </c>
      <c r="C73" s="134">
        <v>5208.9401450513396</v>
      </c>
      <c r="D73" s="163" t="s">
        <v>768</v>
      </c>
      <c r="E73" s="22"/>
      <c r="F73" s="139">
        <f t="shared" si="1"/>
        <v>1.7810833940011678E-2</v>
      </c>
      <c r="G73" s="139" t="str">
        <f t="shared" si="2"/>
        <v/>
      </c>
      <c r="H73" s="24"/>
      <c r="L73" s="24"/>
      <c r="M73" s="24"/>
      <c r="N73" s="55"/>
    </row>
    <row r="74" spans="1:14" x14ac:dyDescent="0.25">
      <c r="A74" s="26" t="s">
        <v>111</v>
      </c>
      <c r="B74" s="125" t="s">
        <v>982</v>
      </c>
      <c r="C74" s="134">
        <v>4694.6867910299625</v>
      </c>
      <c r="D74" s="163" t="s">
        <v>768</v>
      </c>
      <c r="E74" s="22"/>
      <c r="F74" s="139">
        <f t="shared" si="1"/>
        <v>1.6052456835166196E-2</v>
      </c>
      <c r="G74" s="139" t="str">
        <f t="shared" si="2"/>
        <v/>
      </c>
      <c r="H74" s="24"/>
      <c r="L74" s="24"/>
      <c r="M74" s="24"/>
      <c r="N74" s="55"/>
    </row>
    <row r="75" spans="1:14" x14ac:dyDescent="0.25">
      <c r="A75" s="26" t="s">
        <v>112</v>
      </c>
      <c r="B75" s="125" t="s">
        <v>983</v>
      </c>
      <c r="C75" s="134">
        <v>19543.845595713559</v>
      </c>
      <c r="D75" s="163" t="s">
        <v>768</v>
      </c>
      <c r="E75" s="22"/>
      <c r="F75" s="139">
        <f t="shared" si="1"/>
        <v>6.6825914439654605E-2</v>
      </c>
      <c r="G75" s="139" t="str">
        <f t="shared" si="2"/>
        <v/>
      </c>
      <c r="H75" s="24"/>
      <c r="L75" s="24"/>
      <c r="M75" s="24"/>
      <c r="N75" s="55"/>
    </row>
    <row r="76" spans="1:14" x14ac:dyDescent="0.25">
      <c r="A76" s="26" t="s">
        <v>113</v>
      </c>
      <c r="B76" s="125" t="s">
        <v>984</v>
      </c>
      <c r="C76" s="134">
        <v>241399.10706411206</v>
      </c>
      <c r="D76" s="163" t="s">
        <v>768</v>
      </c>
      <c r="E76" s="22"/>
      <c r="F76" s="139">
        <f t="shared" si="1"/>
        <v>0.82541155963765134</v>
      </c>
      <c r="G76" s="139" t="str">
        <f t="shared" si="2"/>
        <v/>
      </c>
      <c r="H76" s="24"/>
      <c r="L76" s="24"/>
      <c r="M76" s="24"/>
      <c r="N76" s="55"/>
    </row>
    <row r="77" spans="1:14" x14ac:dyDescent="0.25">
      <c r="A77" s="26" t="s">
        <v>114</v>
      </c>
      <c r="B77" s="59" t="s">
        <v>93</v>
      </c>
      <c r="C77" s="135">
        <f>SUM(C70:C76)</f>
        <v>292459.08207304997</v>
      </c>
      <c r="D77" s="135">
        <f>SUM(D70:D76)</f>
        <v>0</v>
      </c>
      <c r="E77" s="43"/>
      <c r="F77" s="140">
        <f>SUM(F70:F76)</f>
        <v>0.99999999999999989</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3.1826282050126009</v>
      </c>
      <c r="D89" s="137">
        <v>3.2404860791110019</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978</v>
      </c>
      <c r="C93" s="134">
        <v>37515.96358222</v>
      </c>
      <c r="D93" s="134">
        <v>37515.96358222</v>
      </c>
      <c r="E93" s="22"/>
      <c r="F93" s="139">
        <f>IF($C$100=0,"",IF(C93="[for completion]","",IF(C93="","",C93/$C$100)))</f>
        <v>0.1722098213462562</v>
      </c>
      <c r="G93" s="139">
        <f>IF($D$100=0,"",IF(D93="[Mark as ND1 if not relevant]","",IF(D93="","",D93/$D$100)))</f>
        <v>0.1722098213462562</v>
      </c>
      <c r="H93" s="24"/>
      <c r="L93" s="24"/>
      <c r="M93" s="24"/>
      <c r="N93" s="55"/>
    </row>
    <row r="94" spans="1:14" x14ac:dyDescent="0.25">
      <c r="A94" s="26" t="s">
        <v>136</v>
      </c>
      <c r="B94" s="126" t="s">
        <v>979</v>
      </c>
      <c r="C94" s="134">
        <v>34258.699999999997</v>
      </c>
      <c r="D94" s="134">
        <v>34258.699999999997</v>
      </c>
      <c r="E94" s="22"/>
      <c r="F94" s="139">
        <f t="shared" ref="F94:F99" si="5">IF($C$100=0,"",IF(C94="[for completion]","",IF(C94="","",C94/$C$100)))</f>
        <v>0.15725797882347434</v>
      </c>
      <c r="G94" s="139">
        <f t="shared" ref="G94:G99" si="6">IF($D$100=0,"",IF(D94="[Mark as ND1 if not relevant]","",IF(D94="","",D94/$D$100)))</f>
        <v>0.15725797882347434</v>
      </c>
      <c r="H94" s="24"/>
      <c r="L94" s="24"/>
      <c r="M94" s="24"/>
      <c r="N94" s="55"/>
    </row>
    <row r="95" spans="1:14" x14ac:dyDescent="0.25">
      <c r="A95" s="26" t="s">
        <v>137</v>
      </c>
      <c r="B95" s="126" t="s">
        <v>980</v>
      </c>
      <c r="C95" s="134">
        <v>35470.699999999997</v>
      </c>
      <c r="D95" s="134">
        <v>35470.699999999997</v>
      </c>
      <c r="E95" s="22"/>
      <c r="F95" s="139">
        <f t="shared" si="5"/>
        <v>0.16282143191229706</v>
      </c>
      <c r="G95" s="139">
        <f t="shared" si="6"/>
        <v>0.16282143191229706</v>
      </c>
      <c r="H95" s="24"/>
      <c r="L95" s="24"/>
      <c r="M95" s="24"/>
      <c r="N95" s="55"/>
    </row>
    <row r="96" spans="1:14" x14ac:dyDescent="0.25">
      <c r="A96" s="26" t="s">
        <v>138</v>
      </c>
      <c r="B96" s="126" t="s">
        <v>981</v>
      </c>
      <c r="C96" s="134">
        <v>40895.949999999997</v>
      </c>
      <c r="D96" s="134">
        <v>40895.949999999997</v>
      </c>
      <c r="E96" s="22"/>
      <c r="F96" s="139">
        <f t="shared" si="5"/>
        <v>0.18772499946191379</v>
      </c>
      <c r="G96" s="139">
        <f t="shared" si="6"/>
        <v>0.18772499946191379</v>
      </c>
      <c r="H96" s="24"/>
      <c r="L96" s="24"/>
      <c r="M96" s="24"/>
      <c r="N96" s="55"/>
    </row>
    <row r="97" spans="1:14" x14ac:dyDescent="0.25">
      <c r="A97" s="26" t="s">
        <v>139</v>
      </c>
      <c r="B97" s="126" t="s">
        <v>982</v>
      </c>
      <c r="C97" s="134">
        <v>35250</v>
      </c>
      <c r="D97" s="134">
        <v>30010</v>
      </c>
      <c r="E97" s="22"/>
      <c r="F97" s="139">
        <f t="shared" si="5"/>
        <v>0.16180835097442317</v>
      </c>
      <c r="G97" s="139">
        <f t="shared" si="6"/>
        <v>0.13775513795014013</v>
      </c>
      <c r="H97" s="24"/>
      <c r="L97" s="24"/>
      <c r="M97" s="24"/>
    </row>
    <row r="98" spans="1:14" x14ac:dyDescent="0.25">
      <c r="A98" s="26" t="s">
        <v>140</v>
      </c>
      <c r="B98" s="126" t="s">
        <v>983</v>
      </c>
      <c r="C98" s="134">
        <v>34459</v>
      </c>
      <c r="D98" s="134">
        <v>39699</v>
      </c>
      <c r="E98" s="22"/>
      <c r="F98" s="139">
        <f t="shared" si="5"/>
        <v>0.15817741748163541</v>
      </c>
      <c r="G98" s="139">
        <f t="shared" si="6"/>
        <v>0.18223063050591845</v>
      </c>
      <c r="H98" s="24"/>
      <c r="L98" s="24"/>
      <c r="M98" s="24"/>
    </row>
    <row r="99" spans="1:14" x14ac:dyDescent="0.25">
      <c r="A99" s="26" t="s">
        <v>141</v>
      </c>
      <c r="B99" s="126" t="s">
        <v>984</v>
      </c>
      <c r="C99" s="134">
        <v>0</v>
      </c>
      <c r="D99" s="134">
        <v>0</v>
      </c>
      <c r="E99" s="22"/>
      <c r="F99" s="139">
        <f t="shared" si="5"/>
        <v>0</v>
      </c>
      <c r="G99" s="139">
        <f t="shared" si="6"/>
        <v>0</v>
      </c>
      <c r="H99" s="24"/>
      <c r="L99" s="24"/>
      <c r="M99" s="24"/>
    </row>
    <row r="100" spans="1:14" x14ac:dyDescent="0.25">
      <c r="A100" s="26" t="s">
        <v>142</v>
      </c>
      <c r="B100" s="59" t="s">
        <v>93</v>
      </c>
      <c r="C100" s="135">
        <f>SUM(C93:C99)</f>
        <v>217850.31358222</v>
      </c>
      <c r="D100" s="135">
        <f>SUM(D93:D99)</f>
        <v>217850.31358222</v>
      </c>
      <c r="E100" s="43"/>
      <c r="F100" s="140">
        <f>SUM(F93:F99)</f>
        <v>0.99999999999999989</v>
      </c>
      <c r="G100" s="140">
        <f>SUM(G93:G99)</f>
        <v>1</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1001</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987</v>
      </c>
      <c r="M112" s="24"/>
      <c r="N112" s="24"/>
    </row>
    <row r="113" spans="1:14" s="61" customFormat="1" x14ac:dyDescent="0.25">
      <c r="A113" s="26" t="s">
        <v>159</v>
      </c>
      <c r="B113" s="43" t="s">
        <v>988</v>
      </c>
      <c r="C113" s="134">
        <v>0</v>
      </c>
      <c r="D113" s="134">
        <v>0</v>
      </c>
      <c r="E113" s="51"/>
      <c r="F113" s="139">
        <f t="shared" si="7"/>
        <v>0</v>
      </c>
      <c r="G113" s="139">
        <f t="shared" si="8"/>
        <v>0</v>
      </c>
      <c r="I113" s="26"/>
      <c r="J113" s="26"/>
      <c r="K113" s="26"/>
      <c r="L113" s="43" t="s">
        <v>988</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989</v>
      </c>
      <c r="C115" s="134">
        <v>0</v>
      </c>
      <c r="D115" s="134">
        <v>0</v>
      </c>
      <c r="E115" s="51"/>
      <c r="F115" s="139">
        <f t="shared" si="7"/>
        <v>0</v>
      </c>
      <c r="G115" s="139">
        <f t="shared" si="8"/>
        <v>0</v>
      </c>
      <c r="I115" s="26"/>
      <c r="J115" s="26"/>
      <c r="K115" s="26"/>
      <c r="L115" s="43" t="s">
        <v>989</v>
      </c>
      <c r="M115" s="24"/>
      <c r="N115" s="24"/>
    </row>
    <row r="116" spans="1:14" s="61" customFormat="1" x14ac:dyDescent="0.25">
      <c r="A116" s="26" t="s">
        <v>163</v>
      </c>
      <c r="B116" s="43" t="s">
        <v>990</v>
      </c>
      <c r="C116" s="134">
        <v>0</v>
      </c>
      <c r="D116" s="134">
        <v>0</v>
      </c>
      <c r="E116" s="51"/>
      <c r="F116" s="139">
        <f t="shared" si="7"/>
        <v>0</v>
      </c>
      <c r="G116" s="139">
        <f t="shared" si="8"/>
        <v>0</v>
      </c>
      <c r="I116" s="26"/>
      <c r="J116" s="26"/>
      <c r="K116" s="26"/>
      <c r="L116" s="43" t="s">
        <v>990</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991</v>
      </c>
      <c r="C119" s="134">
        <v>0</v>
      </c>
      <c r="D119" s="134">
        <v>0</v>
      </c>
      <c r="E119" s="43"/>
      <c r="F119" s="139">
        <f t="shared" si="7"/>
        <v>0</v>
      </c>
      <c r="G119" s="139">
        <f t="shared" si="8"/>
        <v>0</v>
      </c>
      <c r="L119" s="43" t="s">
        <v>991</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1446</v>
      </c>
      <c r="C121" s="134">
        <v>0</v>
      </c>
      <c r="D121" s="134">
        <v>0</v>
      </c>
      <c r="E121" s="200"/>
      <c r="F121" s="139">
        <f t="shared" si="7"/>
        <v>0</v>
      </c>
      <c r="G121" s="139">
        <f t="shared" si="8"/>
        <v>0</v>
      </c>
      <c r="L121" s="43"/>
      <c r="M121" s="24"/>
    </row>
    <row r="122" spans="1:14" x14ac:dyDescent="0.25">
      <c r="A122" s="26" t="s">
        <v>172</v>
      </c>
      <c r="B122" s="43" t="s">
        <v>998</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993</v>
      </c>
      <c r="M124" s="24"/>
    </row>
    <row r="125" spans="1:14" x14ac:dyDescent="0.25">
      <c r="A125" s="26" t="s">
        <v>178</v>
      </c>
      <c r="B125" s="126" t="s">
        <v>993</v>
      </c>
      <c r="C125" s="134">
        <v>0</v>
      </c>
      <c r="D125" s="134">
        <v>0</v>
      </c>
      <c r="E125" s="43"/>
      <c r="F125" s="139">
        <f t="shared" si="7"/>
        <v>0</v>
      </c>
      <c r="G125" s="139">
        <f t="shared" si="8"/>
        <v>0</v>
      </c>
      <c r="L125" s="43" t="s">
        <v>177</v>
      </c>
      <c r="M125" s="24"/>
    </row>
    <row r="126" spans="1:14" x14ac:dyDescent="0.25">
      <c r="A126" s="26" t="s">
        <v>180</v>
      </c>
      <c r="B126" s="43" t="s">
        <v>177</v>
      </c>
      <c r="C126" s="134">
        <v>292459.08207304997</v>
      </c>
      <c r="D126" s="134">
        <v>292459.08207304997</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992</v>
      </c>
      <c r="M127" s="24"/>
    </row>
    <row r="128" spans="1:14" x14ac:dyDescent="0.25">
      <c r="A128" s="26" t="s">
        <v>994</v>
      </c>
      <c r="B128" s="43" t="s">
        <v>992</v>
      </c>
      <c r="C128" s="163">
        <v>0</v>
      </c>
      <c r="D128" s="134">
        <v>0</v>
      </c>
      <c r="E128" s="43"/>
      <c r="F128" s="139">
        <f t="shared" si="7"/>
        <v>0</v>
      </c>
      <c r="G128" s="139">
        <f t="shared" si="8"/>
        <v>0</v>
      </c>
      <c r="H128" s="24"/>
      <c r="L128" s="24"/>
      <c r="M128" s="24"/>
    </row>
    <row r="129" spans="1:14" x14ac:dyDescent="0.25">
      <c r="A129" s="26" t="s">
        <v>997</v>
      </c>
      <c r="B129" s="43" t="s">
        <v>91</v>
      </c>
      <c r="C129" s="163">
        <v>0</v>
      </c>
      <c r="D129" s="134">
        <v>0</v>
      </c>
      <c r="E129" s="43"/>
      <c r="F129" s="139">
        <f t="shared" si="7"/>
        <v>0</v>
      </c>
      <c r="G129" s="139">
        <f t="shared" si="8"/>
        <v>0</v>
      </c>
      <c r="H129" s="24"/>
      <c r="L129" s="24"/>
      <c r="M129" s="24"/>
    </row>
    <row r="130" spans="1:14" hidden="1" outlineLevel="1" x14ac:dyDescent="0.25">
      <c r="A130" s="181" t="s">
        <v>1447</v>
      </c>
      <c r="B130" s="59" t="s">
        <v>93</v>
      </c>
      <c r="C130" s="134">
        <f>SUM(C112:C129)</f>
        <v>292459.08207304997</v>
      </c>
      <c r="D130" s="134">
        <f>SUM(D112:D129)</f>
        <v>292459.08207304997</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29876.25</v>
      </c>
      <c r="D138" s="163">
        <v>0</v>
      </c>
      <c r="E138" s="51"/>
      <c r="F138" s="139">
        <f t="shared" ref="F138:F155" si="11">IF($C$156=0,"",IF(C138="[for completion]","",IF(C138="","",C138/$C$156)))</f>
        <v>0.13714118427800312</v>
      </c>
      <c r="G138" s="139">
        <f t="shared" ref="G138:G155" si="12">IF($D$156=0,"",IF(D138="[for completion]","",IF(D138="","",D138/$D$156)))</f>
        <v>0</v>
      </c>
      <c r="H138" s="24"/>
      <c r="I138" s="26"/>
      <c r="J138" s="26"/>
      <c r="K138" s="26"/>
      <c r="L138" s="24"/>
      <c r="M138" s="24"/>
      <c r="N138" s="24"/>
    </row>
    <row r="139" spans="1:14" s="61" customFormat="1" x14ac:dyDescent="0.25">
      <c r="A139" s="26" t="s">
        <v>190</v>
      </c>
      <c r="B139" s="43" t="s">
        <v>988</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989</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990</v>
      </c>
      <c r="C142" s="134">
        <v>3925.35</v>
      </c>
      <c r="D142" s="163">
        <v>0</v>
      </c>
      <c r="E142" s="51"/>
      <c r="F142" s="139">
        <f t="shared" si="11"/>
        <v>1.8018564836807149E-2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991</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1446</v>
      </c>
      <c r="C147" s="163">
        <v>0</v>
      </c>
      <c r="D147" s="163">
        <v>0</v>
      </c>
      <c r="E147" s="200"/>
      <c r="F147" s="139">
        <f t="shared" si="11"/>
        <v>0</v>
      </c>
      <c r="G147" s="139">
        <f t="shared" si="12"/>
        <v>0</v>
      </c>
      <c r="H147" s="24"/>
      <c r="L147" s="24"/>
      <c r="M147" s="24"/>
      <c r="N147" s="55"/>
    </row>
    <row r="148" spans="1:14" x14ac:dyDescent="0.25">
      <c r="A148" s="26" t="s">
        <v>199</v>
      </c>
      <c r="B148" s="43" t="s">
        <v>998</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1151.7</v>
      </c>
      <c r="D150" s="163">
        <v>0</v>
      </c>
      <c r="E150" s="43"/>
      <c r="F150" s="139">
        <f t="shared" si="11"/>
        <v>5.2866575267303028E-3</v>
      </c>
      <c r="G150" s="139">
        <f t="shared" si="12"/>
        <v>0</v>
      </c>
      <c r="H150" s="24"/>
      <c r="L150" s="24"/>
      <c r="M150" s="24"/>
      <c r="N150" s="55"/>
    </row>
    <row r="151" spans="1:14" x14ac:dyDescent="0.25">
      <c r="A151" s="26" t="s">
        <v>202</v>
      </c>
      <c r="B151" s="126" t="s">
        <v>993</v>
      </c>
      <c r="C151" s="163">
        <v>0</v>
      </c>
      <c r="D151" s="163">
        <v>0</v>
      </c>
      <c r="E151" s="43"/>
      <c r="F151" s="139">
        <f t="shared" si="11"/>
        <v>0</v>
      </c>
      <c r="G151" s="139">
        <f t="shared" si="12"/>
        <v>0</v>
      </c>
      <c r="H151" s="24"/>
      <c r="L151" s="24"/>
      <c r="M151" s="24"/>
      <c r="N151" s="55"/>
    </row>
    <row r="152" spans="1:14" x14ac:dyDescent="0.25">
      <c r="A152" s="26" t="s">
        <v>203</v>
      </c>
      <c r="B152" s="43" t="s">
        <v>177</v>
      </c>
      <c r="C152" s="134">
        <v>182897.01358222001</v>
      </c>
      <c r="D152" s="163">
        <v>217850.31358222</v>
      </c>
      <c r="E152" s="43"/>
      <c r="F152" s="139">
        <f t="shared" si="11"/>
        <v>0.83955359335845947</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995</v>
      </c>
      <c r="B154" s="43" t="s">
        <v>992</v>
      </c>
      <c r="C154" s="163">
        <v>0</v>
      </c>
      <c r="D154" s="163">
        <v>0</v>
      </c>
      <c r="E154" s="43"/>
      <c r="F154" s="139">
        <f t="shared" si="11"/>
        <v>0</v>
      </c>
      <c r="G154" s="139">
        <f t="shared" si="12"/>
        <v>0</v>
      </c>
      <c r="H154" s="24"/>
      <c r="L154" s="24"/>
      <c r="M154" s="24"/>
      <c r="N154" s="55"/>
    </row>
    <row r="155" spans="1:14" x14ac:dyDescent="0.25">
      <c r="A155" s="26" t="s">
        <v>999</v>
      </c>
      <c r="B155" s="43" t="s">
        <v>91</v>
      </c>
      <c r="C155" s="163">
        <v>0</v>
      </c>
      <c r="D155" s="163">
        <v>0</v>
      </c>
      <c r="E155" s="43"/>
      <c r="F155" s="139">
        <f t="shared" si="11"/>
        <v>0</v>
      </c>
      <c r="G155" s="139">
        <f t="shared" si="12"/>
        <v>0</v>
      </c>
      <c r="H155" s="24"/>
      <c r="L155" s="24"/>
      <c r="M155" s="24"/>
      <c r="N155" s="55"/>
    </row>
    <row r="156" spans="1:14" hidden="1" outlineLevel="1" x14ac:dyDescent="0.25">
      <c r="A156" s="181" t="s">
        <v>1448</v>
      </c>
      <c r="B156" s="59" t="s">
        <v>93</v>
      </c>
      <c r="C156" s="134">
        <f>SUM(C138:C155)</f>
        <v>217850.31358222</v>
      </c>
      <c r="D156" s="134">
        <f>SUM(D138:D155)</f>
        <v>217850.31358222</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205850.31358222</v>
      </c>
      <c r="D164" s="134">
        <v>0</v>
      </c>
      <c r="E164" s="63"/>
      <c r="F164" s="139">
        <f>IF($C$167=0,"",IF(C164="[for completion]","",IF(C164="","",C164/$C$167)))</f>
        <v>0.9449163060512602</v>
      </c>
      <c r="G164" s="139">
        <f>IF($D$167=0,"",IF(D164="[for completion]","",IF(D164="","",D164/$D$167)))</f>
        <v>0</v>
      </c>
      <c r="H164" s="24"/>
      <c r="L164" s="24"/>
      <c r="M164" s="24"/>
      <c r="N164" s="55"/>
    </row>
    <row r="165" spans="1:14" x14ac:dyDescent="0.25">
      <c r="A165" s="26" t="s">
        <v>215</v>
      </c>
      <c r="B165" s="24" t="s">
        <v>216</v>
      </c>
      <c r="C165" s="134">
        <v>12000</v>
      </c>
      <c r="D165" s="134">
        <v>217850.31358222</v>
      </c>
      <c r="E165" s="63"/>
      <c r="F165" s="139">
        <f>IF($C$167=0,"",IF(C165="[for completion]","",IF(C165="","",C165/$C$167)))</f>
        <v>5.5083693948739805E-2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217850.31358222</v>
      </c>
      <c r="D167" s="142">
        <f>SUM(D164:D166)</f>
        <v>217850.31358222</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10390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10390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1.0384985563041387</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10390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10390</v>
      </c>
      <c r="E207" s="53"/>
      <c r="F207" s="139"/>
      <c r="G207" s="53"/>
      <c r="H207" s="24"/>
      <c r="L207" s="24"/>
      <c r="M207" s="24"/>
      <c r="N207" s="55"/>
    </row>
    <row r="208" spans="1:14" x14ac:dyDescent="0.25">
      <c r="A208" s="26" t="s">
        <v>282</v>
      </c>
      <c r="B208" s="59" t="s">
        <v>93</v>
      </c>
      <c r="C208" s="135">
        <f>SUM(C193:C206)</f>
        <v>10390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10390</v>
      </c>
      <c r="E217" s="63"/>
      <c r="F217" s="139">
        <f>IF($C$38=0,"",IF(C217="[for completion]","",IF(C217="","",C217/$C$38)))</f>
        <v>3.5526337313076847E-2</v>
      </c>
      <c r="G217" s="139">
        <f>IF($C$39=0,"",IF(C217="[for completion]","",IF(C217="","",C217/$C$39)))</f>
        <v>4.7693298343950544E-2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10390</v>
      </c>
      <c r="E220" s="63"/>
      <c r="F220" s="130">
        <f>SUM(F217:F219)</f>
        <v>3.5526337313076847E-2</v>
      </c>
      <c r="G220" s="130">
        <f>SUM(G217:G219)</f>
        <v>4.7693298343950544E-2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1519</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341593.3</v>
      </c>
      <c r="E231" s="43"/>
      <c r="H231" s="24"/>
      <c r="L231" s="24"/>
      <c r="M231" s="24"/>
    </row>
    <row r="232" spans="1:14" x14ac:dyDescent="0.25">
      <c r="A232" s="26" t="s">
        <v>308</v>
      </c>
      <c r="B232" s="66" t="s">
        <v>309</v>
      </c>
      <c r="C232" s="134" t="s">
        <v>1522</v>
      </c>
      <c r="E232" s="43"/>
      <c r="H232" s="24"/>
      <c r="L232" s="24"/>
      <c r="M232" s="24"/>
    </row>
    <row r="233" spans="1:14" x14ac:dyDescent="0.25">
      <c r="A233" s="26" t="s">
        <v>310</v>
      </c>
      <c r="B233" s="66" t="s">
        <v>311</v>
      </c>
      <c r="C233" s="134" t="s">
        <v>1522</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1211</v>
      </c>
      <c r="C239" s="45"/>
      <c r="D239" s="45"/>
      <c r="E239" s="47"/>
      <c r="F239" s="48"/>
      <c r="G239" s="48"/>
      <c r="H239" s="24"/>
      <c r="K239" s="67"/>
      <c r="L239" s="67"/>
      <c r="M239" s="67"/>
      <c r="N239" s="67"/>
    </row>
    <row r="240" spans="1:14" ht="30" hidden="1" outlineLevel="1" x14ac:dyDescent="0.25">
      <c r="A240" s="26" t="s">
        <v>1005</v>
      </c>
      <c r="B240" s="26" t="s">
        <v>1184</v>
      </c>
      <c r="C240" s="26" t="s">
        <v>1512</v>
      </c>
      <c r="D240" s="169"/>
      <c r="E240"/>
      <c r="F240"/>
      <c r="G240"/>
      <c r="H240" s="24"/>
      <c r="K240" s="67"/>
      <c r="L240" s="67"/>
      <c r="M240" s="67"/>
      <c r="N240" s="67"/>
    </row>
    <row r="241" spans="1:14" ht="30" hidden="1" outlineLevel="1" x14ac:dyDescent="0.25">
      <c r="A241" s="26" t="s">
        <v>1007</v>
      </c>
      <c r="B241" s="26" t="s">
        <v>1185</v>
      </c>
      <c r="C241" s="191">
        <v>1</v>
      </c>
      <c r="D241" s="169"/>
      <c r="E241"/>
      <c r="F241"/>
      <c r="G241"/>
      <c r="H241" s="24"/>
      <c r="K241" s="67"/>
      <c r="L241" s="67"/>
      <c r="M241" s="67"/>
      <c r="N241" s="67"/>
    </row>
    <row r="242" spans="1:14" hidden="1" outlineLevel="1" x14ac:dyDescent="0.25">
      <c r="A242" s="26" t="s">
        <v>1182</v>
      </c>
      <c r="B242" s="26" t="s">
        <v>1009</v>
      </c>
      <c r="C242" s="191" t="s">
        <v>1520</v>
      </c>
      <c r="D242" s="169"/>
      <c r="E242"/>
      <c r="F242"/>
      <c r="G242"/>
      <c r="H242" s="24"/>
      <c r="K242" s="67"/>
      <c r="L242" s="67"/>
      <c r="M242" s="67"/>
      <c r="N242" s="67"/>
    </row>
    <row r="243" spans="1:14" ht="75" hidden="1" outlineLevel="1" x14ac:dyDescent="0.25">
      <c r="A243" s="181" t="s">
        <v>1183</v>
      </c>
      <c r="B243" s="26" t="s">
        <v>1006</v>
      </c>
      <c r="C243" s="68" t="s">
        <v>1521</v>
      </c>
      <c r="D243" s="169"/>
      <c r="E243"/>
      <c r="F243"/>
      <c r="G243"/>
      <c r="H243" s="24"/>
      <c r="K243" s="67"/>
      <c r="L243" s="67"/>
      <c r="M243" s="67"/>
      <c r="N243" s="67"/>
    </row>
    <row r="244" spans="1:14" hidden="1" outlineLevel="1" x14ac:dyDescent="0.25">
      <c r="A244" s="26" t="s">
        <v>1010</v>
      </c>
      <c r="D244" s="169"/>
      <c r="E244"/>
      <c r="F244"/>
      <c r="G244"/>
      <c r="H244" s="24"/>
      <c r="K244" s="67"/>
      <c r="L244" s="67"/>
      <c r="M244" s="67"/>
      <c r="N244" s="67"/>
    </row>
    <row r="245" spans="1:14" hidden="1" outlineLevel="1" x14ac:dyDescent="0.25">
      <c r="A245" s="181" t="s">
        <v>1011</v>
      </c>
      <c r="D245" s="169"/>
      <c r="E245"/>
      <c r="F245"/>
      <c r="G245"/>
      <c r="H245" s="24"/>
      <c r="K245" s="67"/>
      <c r="L245" s="67"/>
      <c r="M245" s="67"/>
      <c r="N245" s="67"/>
    </row>
    <row r="246" spans="1:14" hidden="1" outlineLevel="1" x14ac:dyDescent="0.25">
      <c r="A246" s="181" t="s">
        <v>1008</v>
      </c>
      <c r="D246" s="169"/>
      <c r="E246"/>
      <c r="F246"/>
      <c r="G246"/>
      <c r="H246" s="24"/>
      <c r="K246" s="67"/>
      <c r="L246" s="67"/>
      <c r="M246" s="67"/>
      <c r="N246" s="67"/>
    </row>
    <row r="247" spans="1:14" hidden="1" outlineLevel="1" x14ac:dyDescent="0.25">
      <c r="A247" s="181" t="s">
        <v>1012</v>
      </c>
      <c r="D247" s="169"/>
      <c r="E247"/>
      <c r="F247"/>
      <c r="G247"/>
      <c r="H247" s="24"/>
      <c r="K247" s="67"/>
      <c r="L247" s="67"/>
      <c r="M247" s="67"/>
      <c r="N247" s="67"/>
    </row>
    <row r="248" spans="1:14" hidden="1" outlineLevel="1" x14ac:dyDescent="0.25">
      <c r="A248" s="181" t="s">
        <v>1013</v>
      </c>
      <c r="D248" s="169"/>
      <c r="E248"/>
      <c r="F248"/>
      <c r="G248"/>
      <c r="H248" s="24"/>
      <c r="K248" s="67"/>
      <c r="L248" s="67"/>
      <c r="M248" s="67"/>
      <c r="N248" s="67"/>
    </row>
    <row r="249" spans="1:14" hidden="1" outlineLevel="1" x14ac:dyDescent="0.25">
      <c r="A249" s="181" t="s">
        <v>1014</v>
      </c>
      <c r="D249" s="169"/>
      <c r="E249"/>
      <c r="F249"/>
      <c r="G249"/>
      <c r="H249" s="24"/>
      <c r="K249" s="67"/>
      <c r="L249" s="67"/>
      <c r="M249" s="67"/>
      <c r="N249" s="67"/>
    </row>
    <row r="250" spans="1:14" hidden="1" outlineLevel="1" x14ac:dyDescent="0.25">
      <c r="A250" s="181" t="s">
        <v>1015</v>
      </c>
      <c r="D250" s="169"/>
      <c r="E250"/>
      <c r="F250"/>
      <c r="G250"/>
      <c r="H250" s="24"/>
      <c r="K250" s="67"/>
      <c r="L250" s="67"/>
      <c r="M250" s="67"/>
      <c r="N250" s="67"/>
    </row>
    <row r="251" spans="1:14" hidden="1" outlineLevel="1" x14ac:dyDescent="0.25">
      <c r="A251" s="181" t="s">
        <v>1016</v>
      </c>
      <c r="D251" s="169"/>
      <c r="E251"/>
      <c r="F251"/>
      <c r="G251"/>
      <c r="H251" s="24"/>
      <c r="K251" s="67"/>
      <c r="L251" s="67"/>
      <c r="M251" s="67"/>
      <c r="N251" s="67"/>
    </row>
    <row r="252" spans="1:14" hidden="1" outlineLevel="1" x14ac:dyDescent="0.25">
      <c r="A252" s="181" t="s">
        <v>1017</v>
      </c>
      <c r="D252" s="169"/>
      <c r="E252"/>
      <c r="F252"/>
      <c r="G252"/>
      <c r="H252" s="24"/>
      <c r="K252" s="67"/>
      <c r="L252" s="67"/>
      <c r="M252" s="67"/>
      <c r="N252" s="67"/>
    </row>
    <row r="253" spans="1:14" hidden="1" outlineLevel="1" x14ac:dyDescent="0.25">
      <c r="A253" s="181" t="s">
        <v>1018</v>
      </c>
      <c r="D253" s="169"/>
      <c r="E253"/>
      <c r="F253"/>
      <c r="G253"/>
      <c r="H253" s="24"/>
      <c r="K253" s="67"/>
      <c r="L253" s="67"/>
      <c r="M253" s="67"/>
      <c r="N253" s="67"/>
    </row>
    <row r="254" spans="1:14" hidden="1" outlineLevel="1" x14ac:dyDescent="0.25">
      <c r="A254" s="181" t="s">
        <v>1019</v>
      </c>
      <c r="D254" s="169"/>
      <c r="E254"/>
      <c r="F254"/>
      <c r="G254"/>
      <c r="H254" s="24"/>
      <c r="K254" s="67"/>
      <c r="L254" s="67"/>
      <c r="M254" s="67"/>
      <c r="N254" s="67"/>
    </row>
    <row r="255" spans="1:14" hidden="1" outlineLevel="1" x14ac:dyDescent="0.25">
      <c r="A255" s="181" t="s">
        <v>1020</v>
      </c>
      <c r="D255" s="169"/>
      <c r="E255"/>
      <c r="F255"/>
      <c r="G255"/>
      <c r="H255" s="24"/>
      <c r="K255" s="67"/>
      <c r="L255" s="67"/>
      <c r="M255" s="67"/>
      <c r="N255" s="67"/>
    </row>
    <row r="256" spans="1:14" hidden="1" outlineLevel="1" x14ac:dyDescent="0.25">
      <c r="A256" s="181" t="s">
        <v>1021</v>
      </c>
      <c r="D256" s="169"/>
      <c r="E256"/>
      <c r="F256"/>
      <c r="G256"/>
      <c r="H256" s="24"/>
      <c r="K256" s="67"/>
      <c r="L256" s="67"/>
      <c r="M256" s="67"/>
      <c r="N256" s="67"/>
    </row>
    <row r="257" spans="1:14" hidden="1" outlineLevel="1" x14ac:dyDescent="0.25">
      <c r="A257" s="181" t="s">
        <v>1022</v>
      </c>
      <c r="D257" s="169"/>
      <c r="E257"/>
      <c r="F257"/>
      <c r="G257"/>
      <c r="H257" s="24"/>
      <c r="K257" s="67"/>
      <c r="L257" s="67"/>
      <c r="M257" s="67"/>
      <c r="N257" s="67"/>
    </row>
    <row r="258" spans="1:14" hidden="1" outlineLevel="1" x14ac:dyDescent="0.25">
      <c r="A258" s="181" t="s">
        <v>1023</v>
      </c>
      <c r="D258" s="169"/>
      <c r="E258"/>
      <c r="F258"/>
      <c r="G258"/>
      <c r="H258" s="24"/>
      <c r="K258" s="67"/>
      <c r="L258" s="67"/>
      <c r="M258" s="67"/>
      <c r="N258" s="67"/>
    </row>
    <row r="259" spans="1:14" hidden="1" outlineLevel="1" x14ac:dyDescent="0.25">
      <c r="A259" s="181" t="s">
        <v>1024</v>
      </c>
      <c r="D259" s="169"/>
      <c r="E259"/>
      <c r="F259"/>
      <c r="G259"/>
      <c r="H259" s="24"/>
      <c r="K259" s="67"/>
      <c r="L259" s="67"/>
      <c r="M259" s="67"/>
      <c r="N259" s="67"/>
    </row>
    <row r="260" spans="1:14" hidden="1" outlineLevel="1" x14ac:dyDescent="0.25">
      <c r="A260" s="181" t="s">
        <v>1025</v>
      </c>
      <c r="D260" s="169"/>
      <c r="E260"/>
      <c r="F260"/>
      <c r="G260"/>
      <c r="H260" s="24"/>
      <c r="K260" s="67"/>
      <c r="L260" s="67"/>
      <c r="M260" s="67"/>
      <c r="N260" s="67"/>
    </row>
    <row r="261" spans="1:14" hidden="1" outlineLevel="1" x14ac:dyDescent="0.25">
      <c r="A261" s="181" t="s">
        <v>1026</v>
      </c>
      <c r="D261" s="169"/>
      <c r="E261"/>
      <c r="F261"/>
      <c r="G261"/>
      <c r="H261" s="24"/>
      <c r="K261" s="67"/>
      <c r="L261" s="67"/>
      <c r="M261" s="67"/>
      <c r="N261" s="67"/>
    </row>
    <row r="262" spans="1:14" hidden="1" outlineLevel="1" x14ac:dyDescent="0.25">
      <c r="A262" s="181" t="s">
        <v>1027</v>
      </c>
      <c r="D262" s="169"/>
      <c r="E262"/>
      <c r="F262"/>
      <c r="G262"/>
      <c r="H262" s="24"/>
      <c r="K262" s="67"/>
      <c r="L262" s="67"/>
      <c r="M262" s="67"/>
      <c r="N262" s="67"/>
    </row>
    <row r="263" spans="1:14" hidden="1" outlineLevel="1" x14ac:dyDescent="0.25">
      <c r="A263" s="181" t="s">
        <v>1028</v>
      </c>
      <c r="D263" s="169"/>
      <c r="E263"/>
      <c r="F263"/>
      <c r="G263"/>
      <c r="H263" s="24"/>
      <c r="K263" s="67"/>
      <c r="L263" s="67"/>
      <c r="M263" s="67"/>
      <c r="N263" s="67"/>
    </row>
    <row r="264" spans="1:14" hidden="1" outlineLevel="1" x14ac:dyDescent="0.25">
      <c r="A264" s="181" t="s">
        <v>1029</v>
      </c>
      <c r="D264" s="169"/>
      <c r="E264"/>
      <c r="F264"/>
      <c r="G264"/>
      <c r="H264" s="24"/>
      <c r="K264" s="67"/>
      <c r="L264" s="67"/>
      <c r="M264" s="67"/>
      <c r="N264" s="67"/>
    </row>
    <row r="265" spans="1:14" hidden="1" outlineLevel="1" x14ac:dyDescent="0.25">
      <c r="A265" s="181" t="s">
        <v>1030</v>
      </c>
      <c r="D265" s="169"/>
      <c r="E265"/>
      <c r="F265"/>
      <c r="G265"/>
      <c r="H265" s="24"/>
      <c r="K265" s="67"/>
      <c r="L265" s="67"/>
      <c r="M265" s="67"/>
      <c r="N265" s="67"/>
    </row>
    <row r="266" spans="1:14" hidden="1" outlineLevel="1" x14ac:dyDescent="0.25">
      <c r="A266" s="181" t="s">
        <v>1031</v>
      </c>
      <c r="D266" s="169"/>
      <c r="E266"/>
      <c r="F266"/>
      <c r="G266"/>
      <c r="H266" s="24"/>
      <c r="K266" s="67"/>
      <c r="L266" s="67"/>
      <c r="M266" s="67"/>
      <c r="N266" s="67"/>
    </row>
    <row r="267" spans="1:14" hidden="1" outlineLevel="1" x14ac:dyDescent="0.25">
      <c r="A267" s="181" t="s">
        <v>1032</v>
      </c>
      <c r="D267" s="169"/>
      <c r="E267"/>
      <c r="F267"/>
      <c r="G267"/>
      <c r="H267" s="24"/>
      <c r="K267" s="67"/>
      <c r="L267" s="67"/>
      <c r="M267" s="67"/>
      <c r="N267" s="67"/>
    </row>
    <row r="268" spans="1:14" hidden="1" outlineLevel="1" x14ac:dyDescent="0.25">
      <c r="A268" s="181" t="s">
        <v>1033</v>
      </c>
      <c r="D268" s="169"/>
      <c r="E268"/>
      <c r="F268"/>
      <c r="G268"/>
      <c r="H268" s="24"/>
      <c r="K268" s="67"/>
      <c r="L268" s="67"/>
      <c r="M268" s="67"/>
      <c r="N268" s="67"/>
    </row>
    <row r="269" spans="1:14" hidden="1" outlineLevel="1" x14ac:dyDescent="0.25">
      <c r="A269" s="181" t="s">
        <v>1034</v>
      </c>
      <c r="D269" s="169"/>
      <c r="E269"/>
      <c r="F269"/>
      <c r="G269"/>
      <c r="H269" s="24"/>
      <c r="K269" s="67"/>
      <c r="L269" s="67"/>
      <c r="M269" s="67"/>
      <c r="N269" s="67"/>
    </row>
    <row r="270" spans="1:14" hidden="1" outlineLevel="1" x14ac:dyDescent="0.25">
      <c r="A270" s="181" t="s">
        <v>1035</v>
      </c>
      <c r="D270" s="169"/>
      <c r="E270"/>
      <c r="F270"/>
      <c r="G270"/>
      <c r="H270" s="24"/>
      <c r="K270" s="67"/>
      <c r="L270" s="67"/>
      <c r="M270" s="67"/>
      <c r="N270" s="67"/>
    </row>
    <row r="271" spans="1:14" hidden="1" outlineLevel="1" x14ac:dyDescent="0.25">
      <c r="A271" s="181" t="s">
        <v>1036</v>
      </c>
      <c r="D271" s="169"/>
      <c r="E271"/>
      <c r="F271"/>
      <c r="G271"/>
      <c r="H271" s="24"/>
      <c r="K271" s="67"/>
      <c r="L271" s="67"/>
      <c r="M271" s="67"/>
      <c r="N271" s="67"/>
    </row>
    <row r="272" spans="1:14" hidden="1" outlineLevel="1" x14ac:dyDescent="0.25">
      <c r="A272" s="181" t="s">
        <v>1037</v>
      </c>
      <c r="D272" s="169"/>
      <c r="E272"/>
      <c r="F272"/>
      <c r="G272"/>
      <c r="H272" s="24"/>
      <c r="K272" s="67"/>
      <c r="L272" s="67"/>
      <c r="M272" s="67"/>
      <c r="N272" s="67"/>
    </row>
    <row r="273" spans="1:14" hidden="1" outlineLevel="1" x14ac:dyDescent="0.25">
      <c r="A273" s="181" t="s">
        <v>1038</v>
      </c>
      <c r="D273" s="169"/>
      <c r="E273"/>
      <c r="F273"/>
      <c r="G273"/>
      <c r="H273" s="24"/>
      <c r="K273" s="67"/>
      <c r="L273" s="67"/>
      <c r="M273" s="67"/>
      <c r="N273" s="67"/>
    </row>
    <row r="274" spans="1:14" hidden="1" outlineLevel="1" x14ac:dyDescent="0.25">
      <c r="A274" s="181" t="s">
        <v>1039</v>
      </c>
      <c r="D274" s="169"/>
      <c r="E274"/>
      <c r="F274"/>
      <c r="G274"/>
      <c r="H274" s="24"/>
      <c r="K274" s="67"/>
      <c r="L274" s="67"/>
      <c r="M274" s="67"/>
      <c r="N274" s="67"/>
    </row>
    <row r="275" spans="1:14" hidden="1" outlineLevel="1" x14ac:dyDescent="0.25">
      <c r="A275" s="181" t="s">
        <v>1040</v>
      </c>
      <c r="D275" s="169"/>
      <c r="E275"/>
      <c r="F275"/>
      <c r="G275"/>
      <c r="H275" s="24"/>
      <c r="K275" s="67"/>
      <c r="L275" s="67"/>
      <c r="M275" s="67"/>
      <c r="N275" s="67"/>
    </row>
    <row r="276" spans="1:14" hidden="1" outlineLevel="1" x14ac:dyDescent="0.25">
      <c r="A276" s="181" t="s">
        <v>1041</v>
      </c>
      <c r="D276" s="169"/>
      <c r="E276"/>
      <c r="F276"/>
      <c r="G276"/>
      <c r="H276" s="24"/>
      <c r="K276" s="67"/>
      <c r="L276" s="67"/>
      <c r="M276" s="67"/>
      <c r="N276" s="67"/>
    </row>
    <row r="277" spans="1:14" hidden="1" outlineLevel="1" x14ac:dyDescent="0.25">
      <c r="A277" s="181" t="s">
        <v>1042</v>
      </c>
      <c r="D277" s="169"/>
      <c r="E277"/>
      <c r="F277"/>
      <c r="G277"/>
      <c r="H277" s="24"/>
      <c r="K277" s="67"/>
      <c r="L277" s="67"/>
      <c r="M277" s="67"/>
      <c r="N277" s="67"/>
    </row>
    <row r="278" spans="1:14" hidden="1" outlineLevel="1" x14ac:dyDescent="0.25">
      <c r="A278" s="181" t="s">
        <v>1043</v>
      </c>
      <c r="D278" s="169"/>
      <c r="E278"/>
      <c r="F278"/>
      <c r="G278"/>
      <c r="H278" s="24"/>
      <c r="K278" s="67"/>
      <c r="L278" s="67"/>
      <c r="M278" s="67"/>
      <c r="N278" s="67"/>
    </row>
    <row r="279" spans="1:14" hidden="1" outlineLevel="1" x14ac:dyDescent="0.25">
      <c r="A279" s="181" t="s">
        <v>1044</v>
      </c>
      <c r="D279" s="169"/>
      <c r="E279"/>
      <c r="F279"/>
      <c r="G279"/>
      <c r="H279" s="24"/>
      <c r="K279" s="67"/>
      <c r="L279" s="67"/>
      <c r="M279" s="67"/>
      <c r="N279" s="67"/>
    </row>
    <row r="280" spans="1:14" hidden="1" outlineLevel="1" x14ac:dyDescent="0.25">
      <c r="A280" s="181" t="s">
        <v>1045</v>
      </c>
      <c r="D280" s="169"/>
      <c r="E280"/>
      <c r="F280"/>
      <c r="G280"/>
      <c r="H280" s="24"/>
      <c r="K280" s="67"/>
      <c r="L280" s="67"/>
      <c r="M280" s="67"/>
      <c r="N280" s="67"/>
    </row>
    <row r="281" spans="1:14" hidden="1" outlineLevel="1" x14ac:dyDescent="0.25">
      <c r="A281" s="181" t="s">
        <v>1046</v>
      </c>
      <c r="D281" s="169"/>
      <c r="E281"/>
      <c r="F281"/>
      <c r="G281"/>
      <c r="H281" s="24"/>
      <c r="K281" s="67"/>
      <c r="L281" s="67"/>
      <c r="M281" s="67"/>
      <c r="N281" s="67"/>
    </row>
    <row r="282" spans="1:14" hidden="1" outlineLevel="1" x14ac:dyDescent="0.25">
      <c r="A282" s="181" t="s">
        <v>1047</v>
      </c>
      <c r="D282" s="169"/>
      <c r="E282"/>
      <c r="F282"/>
      <c r="G282"/>
      <c r="H282" s="24"/>
      <c r="K282" s="67"/>
      <c r="L282" s="67"/>
      <c r="M282" s="67"/>
      <c r="N282" s="67"/>
    </row>
    <row r="283" spans="1:14" hidden="1" outlineLevel="1" x14ac:dyDescent="0.25">
      <c r="A283" s="181" t="s">
        <v>1048</v>
      </c>
      <c r="D283" s="169"/>
      <c r="E283"/>
      <c r="F283"/>
      <c r="G283"/>
      <c r="H283" s="24"/>
      <c r="K283" s="67"/>
      <c r="L283" s="67"/>
      <c r="M283" s="67"/>
      <c r="N283" s="67"/>
    </row>
    <row r="284" spans="1:14" hidden="1" outlineLevel="1" x14ac:dyDescent="0.25">
      <c r="A284" s="181" t="s">
        <v>1049</v>
      </c>
      <c r="D284" s="169"/>
      <c r="E284"/>
      <c r="F284"/>
      <c r="G284"/>
      <c r="H284" s="24"/>
      <c r="K284" s="67"/>
      <c r="L284" s="67"/>
      <c r="M284" s="67"/>
      <c r="N284" s="67"/>
    </row>
    <row r="285" spans="1:14" ht="18.75" collapsed="1" x14ac:dyDescent="0.25">
      <c r="A285" s="37"/>
      <c r="B285" s="37" t="s">
        <v>1415</v>
      </c>
      <c r="C285" s="37" t="s">
        <v>1</v>
      </c>
      <c r="D285" s="37" t="s">
        <v>1</v>
      </c>
      <c r="E285" s="37"/>
      <c r="F285" s="38"/>
      <c r="G285" s="39"/>
      <c r="H285" s="24"/>
      <c r="I285" s="30"/>
      <c r="J285" s="30"/>
      <c r="K285" s="30"/>
      <c r="L285" s="30"/>
      <c r="M285" s="32"/>
    </row>
    <row r="286" spans="1:14" ht="18.75" x14ac:dyDescent="0.25">
      <c r="A286" s="210" t="s">
        <v>1416</v>
      </c>
      <c r="B286" s="211"/>
      <c r="C286" s="211"/>
      <c r="D286" s="211"/>
      <c r="E286" s="211"/>
      <c r="F286" s="212"/>
      <c r="G286" s="211"/>
      <c r="H286" s="24"/>
      <c r="I286" s="30"/>
      <c r="J286" s="30"/>
      <c r="K286" s="30"/>
      <c r="L286" s="30"/>
      <c r="M286" s="32"/>
    </row>
    <row r="287" spans="1:14" ht="18.75" x14ac:dyDescent="0.25">
      <c r="A287" s="210" t="s">
        <v>1216</v>
      </c>
      <c r="B287" s="211"/>
      <c r="C287" s="211"/>
      <c r="D287" s="211"/>
      <c r="E287" s="211"/>
      <c r="F287" s="212"/>
      <c r="G287" s="211"/>
      <c r="H287" s="24"/>
      <c r="I287" s="30"/>
      <c r="J287" s="30"/>
      <c r="K287" s="30"/>
      <c r="L287" s="30"/>
      <c r="M287" s="32"/>
    </row>
    <row r="288" spans="1:14" x14ac:dyDescent="0.25">
      <c r="A288" s="200" t="s">
        <v>320</v>
      </c>
      <c r="B288" s="41" t="s">
        <v>1417</v>
      </c>
      <c r="C288" s="68">
        <f>ROW(B38)</f>
        <v>38</v>
      </c>
      <c r="D288" s="62"/>
      <c r="E288" s="62"/>
      <c r="F288" s="62"/>
      <c r="G288" s="62"/>
      <c r="H288" s="24"/>
      <c r="I288" s="41"/>
      <c r="J288" s="68"/>
      <c r="L288" s="62"/>
      <c r="M288" s="62"/>
      <c r="N288" s="62"/>
    </row>
    <row r="289" spans="1:14" x14ac:dyDescent="0.25">
      <c r="A289" s="200" t="s">
        <v>321</v>
      </c>
      <c r="B289" s="41" t="s">
        <v>1418</v>
      </c>
      <c r="C289" s="68">
        <f>ROW(B39)</f>
        <v>39</v>
      </c>
      <c r="D289" s="200"/>
      <c r="E289" s="62"/>
      <c r="F289" s="62"/>
      <c r="G289" s="157"/>
      <c r="H289" s="24"/>
      <c r="I289" s="41"/>
      <c r="J289" s="68"/>
      <c r="L289" s="62"/>
      <c r="M289" s="62"/>
    </row>
    <row r="290" spans="1:14" ht="30" x14ac:dyDescent="0.25">
      <c r="A290" s="200" t="s">
        <v>322</v>
      </c>
      <c r="B290" s="41" t="s">
        <v>1419</v>
      </c>
      <c r="C290" s="233" t="s">
        <v>1519</v>
      </c>
      <c r="D290" s="200"/>
      <c r="E290" s="200"/>
      <c r="F290" s="200"/>
      <c r="G290" s="69"/>
      <c r="H290" s="24"/>
      <c r="I290" s="41"/>
      <c r="J290" s="68"/>
      <c r="K290" s="68"/>
      <c r="L290" s="69"/>
      <c r="M290" s="62"/>
      <c r="N290" s="69"/>
    </row>
    <row r="291" spans="1:14" x14ac:dyDescent="0.25">
      <c r="A291" s="200" t="s">
        <v>323</v>
      </c>
      <c r="B291" s="41" t="s">
        <v>1420</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1421</v>
      </c>
      <c r="C292" s="68">
        <f>ROW(B52)</f>
        <v>52</v>
      </c>
      <c r="D292" s="200"/>
      <c r="E292" s="200"/>
      <c r="F292" s="200"/>
      <c r="G292" s="69"/>
      <c r="H292" s="24"/>
      <c r="I292" s="41"/>
      <c r="J292" s="67"/>
      <c r="K292" s="68"/>
      <c r="L292" s="69"/>
      <c r="N292" s="69"/>
    </row>
    <row r="293" spans="1:14" x14ac:dyDescent="0.25">
      <c r="A293" s="200" t="s">
        <v>325</v>
      </c>
      <c r="B293" s="41" t="s">
        <v>1422</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1423</v>
      </c>
      <c r="C294" s="213" t="s">
        <v>1509</v>
      </c>
      <c r="D294" s="200"/>
      <c r="E294" s="200"/>
      <c r="F294" s="200"/>
      <c r="G294" s="157"/>
      <c r="H294" s="24"/>
      <c r="I294" s="41"/>
      <c r="J294" s="68"/>
      <c r="M294" s="69"/>
    </row>
    <row r="295" spans="1:14" x14ac:dyDescent="0.25">
      <c r="A295" s="200" t="s">
        <v>327</v>
      </c>
      <c r="B295" s="41" t="s">
        <v>1424</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1425</v>
      </c>
      <c r="C296" s="68">
        <f>ROW(B111)</f>
        <v>111</v>
      </c>
      <c r="D296" s="200"/>
      <c r="E296" s="200"/>
      <c r="F296" s="69"/>
      <c r="G296" s="157"/>
      <c r="H296" s="24"/>
      <c r="I296" s="41"/>
      <c r="J296" s="68"/>
      <c r="L296" s="69"/>
      <c r="M296" s="69"/>
    </row>
    <row r="297" spans="1:14" x14ac:dyDescent="0.25">
      <c r="A297" s="200" t="s">
        <v>329</v>
      </c>
      <c r="B297" s="41" t="s">
        <v>1426</v>
      </c>
      <c r="C297" s="68">
        <f>ROW(B163)</f>
        <v>163</v>
      </c>
      <c r="D297" s="200"/>
      <c r="E297" s="69"/>
      <c r="F297" s="69"/>
      <c r="G297" s="157"/>
      <c r="H297" s="24"/>
      <c r="J297" s="68"/>
      <c r="L297" s="69"/>
    </row>
    <row r="298" spans="1:14" x14ac:dyDescent="0.25">
      <c r="A298" s="200" t="s">
        <v>330</v>
      </c>
      <c r="B298" s="41" t="s">
        <v>1427</v>
      </c>
      <c r="C298" s="68">
        <f>ROW(B137)</f>
        <v>137</v>
      </c>
      <c r="D298" s="200"/>
      <c r="E298" s="69"/>
      <c r="F298" s="69"/>
      <c r="G298" s="157"/>
      <c r="H298" s="24"/>
      <c r="I298" s="41"/>
      <c r="J298" s="68"/>
      <c r="L298" s="69"/>
    </row>
    <row r="299" spans="1:14" x14ac:dyDescent="0.25">
      <c r="A299" s="200" t="s">
        <v>331</v>
      </c>
      <c r="B299" s="41" t="s">
        <v>1428</v>
      </c>
      <c r="C299" s="191"/>
      <c r="D299" s="200"/>
      <c r="E299" s="69"/>
      <c r="F299" s="200"/>
      <c r="G299" s="157"/>
      <c r="H299" s="24"/>
      <c r="I299" s="41"/>
      <c r="J299" s="200" t="s">
        <v>1436</v>
      </c>
      <c r="L299" s="69"/>
    </row>
    <row r="300" spans="1:14" x14ac:dyDescent="0.25">
      <c r="A300" s="200" t="s">
        <v>332</v>
      </c>
      <c r="B300" s="41" t="s">
        <v>1429</v>
      </c>
      <c r="C300" s="68" t="s">
        <v>1439</v>
      </c>
      <c r="D300" s="68" t="s">
        <v>1438</v>
      </c>
      <c r="E300" s="69"/>
      <c r="F300" s="200"/>
      <c r="G300" s="157"/>
      <c r="H300" s="24"/>
      <c r="I300" s="41"/>
      <c r="J300" s="200" t="s">
        <v>1437</v>
      </c>
      <c r="K300" s="68"/>
      <c r="L300" s="69"/>
    </row>
    <row r="301" spans="1:14" outlineLevel="1" x14ac:dyDescent="0.25">
      <c r="A301" s="200" t="s">
        <v>1502</v>
      </c>
      <c r="B301" s="41" t="s">
        <v>1430</v>
      </c>
      <c r="C301" s="68" t="s">
        <v>1440</v>
      </c>
      <c r="D301" s="200"/>
      <c r="E301" s="200"/>
      <c r="F301" s="200"/>
      <c r="G301" s="157"/>
      <c r="H301" s="24"/>
      <c r="I301" s="41"/>
      <c r="J301" s="200" t="s">
        <v>1461</v>
      </c>
      <c r="K301" s="68"/>
      <c r="L301" s="69"/>
    </row>
    <row r="302" spans="1:14" outlineLevel="1" x14ac:dyDescent="0.25">
      <c r="A302" s="200" t="s">
        <v>1503</v>
      </c>
      <c r="B302" s="41" t="s">
        <v>1434</v>
      </c>
      <c r="C302" s="68" t="str">
        <f>ROW('C. HTT Harmonised Glossary'!B18)&amp;" for Harmonised Glossary"</f>
        <v>18 for Harmonised Glossary</v>
      </c>
      <c r="D302" s="200"/>
      <c r="E302" s="200"/>
      <c r="F302" s="200"/>
      <c r="G302" s="157"/>
      <c r="H302" s="24"/>
      <c r="I302" s="41"/>
      <c r="J302" s="200" t="s">
        <v>1058</v>
      </c>
      <c r="K302" s="68"/>
      <c r="L302" s="69"/>
    </row>
    <row r="303" spans="1:14" outlineLevel="1" x14ac:dyDescent="0.25">
      <c r="A303" s="200" t="s">
        <v>1504</v>
      </c>
      <c r="B303" s="41" t="s">
        <v>1431</v>
      </c>
      <c r="C303" s="68">
        <f>ROW(B65)</f>
        <v>65</v>
      </c>
      <c r="D303" s="200"/>
      <c r="E303" s="200"/>
      <c r="F303" s="200"/>
      <c r="G303" s="157"/>
      <c r="H303" s="24"/>
      <c r="I303" s="41"/>
      <c r="J303" s="68"/>
      <c r="K303" s="68"/>
      <c r="L303" s="69"/>
    </row>
    <row r="304" spans="1:14" outlineLevel="1" x14ac:dyDescent="0.25">
      <c r="A304" s="200" t="s">
        <v>1505</v>
      </c>
      <c r="B304" s="41" t="s">
        <v>1432</v>
      </c>
      <c r="C304" s="68">
        <f>ROW(B88)</f>
        <v>88</v>
      </c>
      <c r="D304" s="200"/>
      <c r="E304" s="200"/>
      <c r="F304" s="200"/>
      <c r="G304" s="157"/>
      <c r="H304" s="24"/>
      <c r="I304" s="41"/>
      <c r="J304" s="68"/>
      <c r="K304" s="68"/>
      <c r="L304" s="69"/>
    </row>
    <row r="305" spans="1:14" outlineLevel="1" x14ac:dyDescent="0.25">
      <c r="A305" s="200" t="s">
        <v>1506</v>
      </c>
      <c r="B305" s="41" t="s">
        <v>1433</v>
      </c>
      <c r="C305" s="68" t="s">
        <v>1463</v>
      </c>
      <c r="D305" s="200"/>
      <c r="E305" s="69"/>
      <c r="F305" s="200"/>
      <c r="G305" s="157"/>
      <c r="H305" s="24"/>
      <c r="I305" s="41"/>
      <c r="J305" s="68"/>
      <c r="K305" s="68"/>
      <c r="L305" s="69"/>
      <c r="N305" s="55"/>
    </row>
    <row r="306" spans="1:14" outlineLevel="1" x14ac:dyDescent="0.25">
      <c r="A306" s="200" t="s">
        <v>1507</v>
      </c>
      <c r="B306" s="41" t="s">
        <v>1435</v>
      </c>
      <c r="C306" s="68">
        <v>44</v>
      </c>
      <c r="D306" s="200"/>
      <c r="E306" s="69"/>
      <c r="F306" s="200"/>
      <c r="G306" s="157"/>
      <c r="H306" s="24"/>
      <c r="I306" s="41"/>
      <c r="J306" s="68"/>
      <c r="K306" s="68"/>
      <c r="L306" s="69"/>
      <c r="N306" s="55"/>
    </row>
    <row r="307" spans="1:14" outlineLevel="1" x14ac:dyDescent="0.25">
      <c r="A307" s="200" t="s">
        <v>1508</v>
      </c>
      <c r="B307" s="41" t="s">
        <v>1462</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1441</v>
      </c>
      <c r="C312" s="163">
        <v>10390</v>
      </c>
      <c r="H312" s="24"/>
      <c r="I312" s="49"/>
      <c r="J312" s="68"/>
      <c r="N312" s="55"/>
    </row>
    <row r="313" spans="1:14" hidden="1" outlineLevel="1" x14ac:dyDescent="0.25">
      <c r="A313" s="200" t="s">
        <v>1500</v>
      </c>
      <c r="B313" s="49" t="s">
        <v>1442</v>
      </c>
      <c r="C313" s="200">
        <v>0</v>
      </c>
      <c r="H313" s="24"/>
      <c r="I313" s="49"/>
      <c r="J313" s="68"/>
      <c r="N313" s="55"/>
    </row>
    <row r="314" spans="1:14" hidden="1" outlineLevel="1" x14ac:dyDescent="0.25">
      <c r="A314" s="200" t="s">
        <v>1501</v>
      </c>
      <c r="B314" s="49" t="s">
        <v>1443</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1510</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282069.08207304997</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282069.08207304997</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439725</v>
      </c>
      <c r="D28" s="94">
        <v>0</v>
      </c>
      <c r="F28" s="94">
        <f>IF(AND(C28="[For completion]",D28="[For completion]"),"[For completion]",SUM(C28:D28))</f>
        <v>439725</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1003</v>
      </c>
      <c r="B33" s="113"/>
    </row>
    <row r="34" spans="1:7" hidden="1" outlineLevel="1" x14ac:dyDescent="0.25">
      <c r="A34" s="94" t="s">
        <v>1004</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4.8146932305338129E-4</v>
      </c>
      <c r="D36" s="128">
        <v>0</v>
      </c>
      <c r="E36" s="149"/>
      <c r="F36" s="128">
        <v>4.8146932305338129E-4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1210</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985</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996</v>
      </c>
      <c r="C98" s="105" t="s">
        <v>434</v>
      </c>
      <c r="D98" s="105" t="s">
        <v>435</v>
      </c>
      <c r="E98" s="112"/>
      <c r="F98" s="107" t="s">
        <v>402</v>
      </c>
      <c r="G98" s="107"/>
    </row>
    <row r="99" spans="1:7" x14ac:dyDescent="0.25">
      <c r="A99" s="94" t="s">
        <v>526</v>
      </c>
      <c r="B99" s="115" t="s">
        <v>1523</v>
      </c>
      <c r="C99" s="128">
        <v>0.1196998704729217</v>
      </c>
      <c r="D99" s="128">
        <v>0</v>
      </c>
      <c r="E99" s="128"/>
      <c r="F99" s="128">
        <v>0.1196998704729217</v>
      </c>
      <c r="G99" s="94"/>
    </row>
    <row r="100" spans="1:7" x14ac:dyDescent="0.25">
      <c r="A100" s="94" t="s">
        <v>528</v>
      </c>
      <c r="B100" s="115" t="s">
        <v>1524</v>
      </c>
      <c r="C100" s="128">
        <v>9.3432017935396364E-2</v>
      </c>
      <c r="D100" s="128">
        <v>0</v>
      </c>
      <c r="E100" s="128"/>
      <c r="F100" s="128">
        <v>9.3432017935396364E-2</v>
      </c>
      <c r="G100" s="94"/>
    </row>
    <row r="101" spans="1:7" x14ac:dyDescent="0.25">
      <c r="A101" s="94" t="s">
        <v>529</v>
      </c>
      <c r="B101" s="115" t="s">
        <v>1525</v>
      </c>
      <c r="C101" s="128">
        <v>3.9607779185691312E-2</v>
      </c>
      <c r="D101" s="128">
        <v>0</v>
      </c>
      <c r="E101" s="128"/>
      <c r="F101" s="128">
        <v>3.9607779185691312E-2</v>
      </c>
      <c r="G101" s="94"/>
    </row>
    <row r="102" spans="1:7" x14ac:dyDescent="0.25">
      <c r="A102" s="94" t="s">
        <v>530</v>
      </c>
      <c r="B102" s="115" t="s">
        <v>1526</v>
      </c>
      <c r="C102" s="128">
        <v>0.11824358866794302</v>
      </c>
      <c r="D102" s="128">
        <v>0</v>
      </c>
      <c r="E102" s="128"/>
      <c r="F102" s="128">
        <v>0.11824358866794302</v>
      </c>
      <c r="G102" s="94"/>
    </row>
    <row r="103" spans="1:7" x14ac:dyDescent="0.25">
      <c r="A103" s="94" t="s">
        <v>531</v>
      </c>
      <c r="B103" s="115" t="s">
        <v>1527</v>
      </c>
      <c r="C103" s="128">
        <v>0.2400419664802361</v>
      </c>
      <c r="D103" s="128">
        <v>0</v>
      </c>
      <c r="E103" s="128"/>
      <c r="F103" s="128">
        <v>0.2400419664802361</v>
      </c>
      <c r="G103" s="94"/>
    </row>
    <row r="104" spans="1:7" x14ac:dyDescent="0.25">
      <c r="A104" s="94" t="s">
        <v>532</v>
      </c>
      <c r="B104" s="115" t="s">
        <v>1528</v>
      </c>
      <c r="C104" s="128">
        <v>0.15234331466584247</v>
      </c>
      <c r="D104" s="128">
        <v>0</v>
      </c>
      <c r="E104" s="128"/>
      <c r="F104" s="128">
        <v>0.15234331466584247</v>
      </c>
      <c r="G104" s="94"/>
    </row>
    <row r="105" spans="1:7" x14ac:dyDescent="0.25">
      <c r="A105" s="94" t="s">
        <v>533</v>
      </c>
      <c r="B105" s="115" t="s">
        <v>1529</v>
      </c>
      <c r="C105" s="128">
        <v>0.2366314625919691</v>
      </c>
      <c r="D105" s="128">
        <v>0</v>
      </c>
      <c r="E105" s="128"/>
      <c r="F105" s="128">
        <v>0.2366314625919691</v>
      </c>
      <c r="G105" s="94"/>
    </row>
    <row r="106" spans="1:7" x14ac:dyDescent="0.25">
      <c r="A106" s="94" t="s">
        <v>534</v>
      </c>
      <c r="B106" s="115" t="s">
        <v>1530</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959</v>
      </c>
      <c r="B130" s="115"/>
      <c r="C130" s="128"/>
      <c r="D130" s="128"/>
      <c r="E130" s="128"/>
      <c r="F130" s="128"/>
      <c r="G130" s="94"/>
    </row>
    <row r="131" spans="1:7" x14ac:dyDescent="0.25">
      <c r="A131" s="94" t="s">
        <v>960</v>
      </c>
      <c r="B131" s="115"/>
      <c r="C131" s="128"/>
      <c r="D131" s="128"/>
      <c r="E131" s="128"/>
      <c r="F131" s="128"/>
      <c r="G131" s="94"/>
    </row>
    <row r="132" spans="1:7" x14ac:dyDescent="0.25">
      <c r="A132" s="94" t="s">
        <v>961</v>
      </c>
      <c r="B132" s="115"/>
      <c r="C132" s="128"/>
      <c r="D132" s="128"/>
      <c r="E132" s="128"/>
      <c r="F132" s="128"/>
      <c r="G132" s="94"/>
    </row>
    <row r="133" spans="1:7" x14ac:dyDescent="0.25">
      <c r="A133" s="94" t="s">
        <v>962</v>
      </c>
      <c r="B133" s="115"/>
      <c r="C133" s="128"/>
      <c r="D133" s="128"/>
      <c r="E133" s="128"/>
      <c r="F133" s="128"/>
      <c r="G133" s="94"/>
    </row>
    <row r="134" spans="1:7" x14ac:dyDescent="0.25">
      <c r="A134" s="94" t="s">
        <v>963</v>
      </c>
      <c r="B134" s="115"/>
      <c r="C134" s="128"/>
      <c r="D134" s="128"/>
      <c r="E134" s="128"/>
      <c r="F134" s="128"/>
      <c r="G134" s="94"/>
    </row>
    <row r="135" spans="1:7" x14ac:dyDescent="0.25">
      <c r="A135" s="94" t="s">
        <v>964</v>
      </c>
      <c r="B135" s="115"/>
      <c r="C135" s="128"/>
      <c r="D135" s="128"/>
      <c r="E135" s="128"/>
      <c r="F135" s="128"/>
      <c r="G135" s="94"/>
    </row>
    <row r="136" spans="1:7" x14ac:dyDescent="0.25">
      <c r="A136" s="94" t="s">
        <v>965</v>
      </c>
      <c r="B136" s="115"/>
      <c r="C136" s="128"/>
      <c r="D136" s="128"/>
      <c r="E136" s="128"/>
      <c r="F136" s="128"/>
      <c r="G136" s="94"/>
    </row>
    <row r="137" spans="1:7" x14ac:dyDescent="0.25">
      <c r="A137" s="94" t="s">
        <v>966</v>
      </c>
      <c r="B137" s="115"/>
      <c r="C137" s="128"/>
      <c r="D137" s="128"/>
      <c r="E137" s="128"/>
      <c r="F137" s="128"/>
      <c r="G137" s="94"/>
    </row>
    <row r="138" spans="1:7" x14ac:dyDescent="0.25">
      <c r="A138" s="94" t="s">
        <v>967</v>
      </c>
      <c r="B138" s="115"/>
      <c r="C138" s="128"/>
      <c r="D138" s="128"/>
      <c r="E138" s="128"/>
      <c r="F138" s="128"/>
      <c r="G138" s="94"/>
    </row>
    <row r="139" spans="1:7" x14ac:dyDescent="0.25">
      <c r="A139" s="94" t="s">
        <v>968</v>
      </c>
      <c r="B139" s="115"/>
      <c r="C139" s="128"/>
      <c r="D139" s="128"/>
      <c r="E139" s="128"/>
      <c r="F139" s="128"/>
      <c r="G139" s="94"/>
    </row>
    <row r="140" spans="1:7" x14ac:dyDescent="0.25">
      <c r="A140" s="94" t="s">
        <v>969</v>
      </c>
      <c r="B140" s="115"/>
      <c r="C140" s="128"/>
      <c r="D140" s="128"/>
      <c r="E140" s="128"/>
      <c r="F140" s="128"/>
      <c r="G140" s="94"/>
    </row>
    <row r="141" spans="1:7" x14ac:dyDescent="0.25">
      <c r="A141" s="94" t="s">
        <v>970</v>
      </c>
      <c r="B141" s="115"/>
      <c r="C141" s="128"/>
      <c r="D141" s="128"/>
      <c r="E141" s="128"/>
      <c r="F141" s="128"/>
      <c r="G141" s="94"/>
    </row>
    <row r="142" spans="1:7" x14ac:dyDescent="0.25">
      <c r="A142" s="94" t="s">
        <v>971</v>
      </c>
      <c r="B142" s="115"/>
      <c r="C142" s="128"/>
      <c r="D142" s="128"/>
      <c r="E142" s="128"/>
      <c r="F142" s="128"/>
      <c r="G142" s="94"/>
    </row>
    <row r="143" spans="1:7" x14ac:dyDescent="0.25">
      <c r="A143" s="94" t="s">
        <v>972</v>
      </c>
      <c r="B143" s="115"/>
      <c r="C143" s="128"/>
      <c r="D143" s="128"/>
      <c r="E143" s="128"/>
      <c r="F143" s="128"/>
      <c r="G143" s="94"/>
    </row>
    <row r="144" spans="1:7" x14ac:dyDescent="0.25">
      <c r="A144" s="94" t="s">
        <v>973</v>
      </c>
      <c r="B144" s="115"/>
      <c r="C144" s="128"/>
      <c r="D144" s="128"/>
      <c r="E144" s="128"/>
      <c r="F144" s="128"/>
      <c r="G144" s="94"/>
    </row>
    <row r="145" spans="1:7" x14ac:dyDescent="0.25">
      <c r="A145" s="94" t="s">
        <v>974</v>
      </c>
      <c r="B145" s="115"/>
      <c r="C145" s="128"/>
      <c r="D145" s="128"/>
      <c r="E145" s="128"/>
      <c r="F145" s="128"/>
      <c r="G145" s="94"/>
    </row>
    <row r="146" spans="1:7" x14ac:dyDescent="0.25">
      <c r="A146" s="94" t="s">
        <v>975</v>
      </c>
      <c r="B146" s="115"/>
      <c r="C146" s="128"/>
      <c r="D146" s="128"/>
      <c r="E146" s="128"/>
      <c r="F146" s="128"/>
      <c r="G146" s="94"/>
    </row>
    <row r="147" spans="1:7" x14ac:dyDescent="0.25">
      <c r="A147" s="94" t="s">
        <v>976</v>
      </c>
      <c r="B147" s="115"/>
      <c r="C147" s="128"/>
      <c r="D147" s="128"/>
      <c r="E147" s="128"/>
      <c r="F147" s="128"/>
      <c r="G147" s="94"/>
    </row>
    <row r="148" spans="1:7" x14ac:dyDescent="0.25">
      <c r="A148" s="94" t="s">
        <v>977</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0.43417308612616268</v>
      </c>
      <c r="D150" s="128">
        <v>0</v>
      </c>
      <c r="E150" s="129"/>
      <c r="F150" s="128">
        <v>0.43417308612616268</v>
      </c>
    </row>
    <row r="151" spans="1:7" x14ac:dyDescent="0.25">
      <c r="A151" s="94" t="s">
        <v>561</v>
      </c>
      <c r="B151" s="94" t="s">
        <v>562</v>
      </c>
      <c r="C151" s="128">
        <v>0.56582691387383732</v>
      </c>
      <c r="D151" s="128">
        <v>0</v>
      </c>
      <c r="E151" s="129"/>
      <c r="F151" s="128">
        <v>0.56582691387383732</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0.36681362837173426</v>
      </c>
      <c r="D160" s="128">
        <v>0</v>
      </c>
      <c r="E160" s="129"/>
      <c r="F160" s="128">
        <v>0.36681362837173426</v>
      </c>
    </row>
    <row r="161" spans="1:7" x14ac:dyDescent="0.25">
      <c r="A161" s="94" t="s">
        <v>573</v>
      </c>
      <c r="B161" s="94" t="s">
        <v>574</v>
      </c>
      <c r="C161" s="128">
        <v>0.63318637162826574</v>
      </c>
      <c r="D161" s="128">
        <v>0</v>
      </c>
      <c r="E161" s="129"/>
      <c r="F161" s="128">
        <v>0.63318637162826574</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0.14744737144764056</v>
      </c>
      <c r="D170" s="128">
        <v>0</v>
      </c>
      <c r="E170" s="129"/>
      <c r="F170" s="128">
        <v>0.14744737144764056</v>
      </c>
    </row>
    <row r="171" spans="1:7" x14ac:dyDescent="0.25">
      <c r="A171" s="94" t="s">
        <v>585</v>
      </c>
      <c r="B171" s="116" t="s">
        <v>586</v>
      </c>
      <c r="C171" s="128">
        <v>0.11867801822597696</v>
      </c>
      <c r="D171" s="128">
        <v>0</v>
      </c>
      <c r="E171" s="129"/>
      <c r="F171" s="128">
        <v>0.11867801822597696</v>
      </c>
    </row>
    <row r="172" spans="1:7" x14ac:dyDescent="0.25">
      <c r="A172" s="94" t="s">
        <v>587</v>
      </c>
      <c r="B172" s="116" t="s">
        <v>588</v>
      </c>
      <c r="C172" s="128">
        <v>0.10857010357090101</v>
      </c>
      <c r="D172" s="128">
        <v>0</v>
      </c>
      <c r="E172" s="128"/>
      <c r="F172" s="128">
        <v>0.10857010357090101</v>
      </c>
    </row>
    <row r="173" spans="1:7" x14ac:dyDescent="0.25">
      <c r="A173" s="94" t="s">
        <v>589</v>
      </c>
      <c r="B173" s="116" t="s">
        <v>590</v>
      </c>
      <c r="C173" s="128">
        <v>0.18869305148614612</v>
      </c>
      <c r="D173" s="128">
        <v>0</v>
      </c>
      <c r="E173" s="128"/>
      <c r="F173" s="128">
        <v>0.18869305148614612</v>
      </c>
    </row>
    <row r="174" spans="1:7" x14ac:dyDescent="0.25">
      <c r="A174" s="94" t="s">
        <v>591</v>
      </c>
      <c r="B174" s="116" t="s">
        <v>592</v>
      </c>
      <c r="C174" s="128">
        <v>0.43661145526933542</v>
      </c>
      <c r="D174" s="128">
        <v>0</v>
      </c>
      <c r="E174" s="128"/>
      <c r="F174" s="128">
        <v>0.43661145526933542</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1445</v>
      </c>
      <c r="B181" s="158" t="s">
        <v>1444</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641.46700999999996</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1531</v>
      </c>
      <c r="C190" s="147">
        <v>1895.7263290099995</v>
      </c>
      <c r="D190" s="150">
        <v>89283</v>
      </c>
      <c r="E190" s="121"/>
      <c r="F190" s="146">
        <f>IF($C$214=0,"",IF(C190="[for completion]","",IF(C190="","",C190/$C$214)))</f>
        <v>6.7207873868266833E-3</v>
      </c>
      <c r="G190" s="146">
        <f>IF($D$214=0,"",IF(D190="[for completion]","",IF(D190="","",D190/$D$214)))</f>
        <v>0.20304281084768891</v>
      </c>
    </row>
    <row r="191" spans="1:7" x14ac:dyDescent="0.25">
      <c r="A191" s="94" t="s">
        <v>611</v>
      </c>
      <c r="B191" s="115" t="s">
        <v>1532</v>
      </c>
      <c r="C191" s="147">
        <v>7810.6085498800076</v>
      </c>
      <c r="D191" s="150">
        <v>112982</v>
      </c>
      <c r="E191" s="121"/>
      <c r="F191" s="146">
        <f t="shared" ref="F191:F213" si="1">IF($C$214=0,"",IF(C191="[for completion]","",IF(C191="","",C191/$C$214)))</f>
        <v>2.7690410067199796E-2</v>
      </c>
      <c r="G191" s="146">
        <f t="shared" ref="G191:G213" si="2">IF($D$214=0,"",IF(D191="[for completion]","",IF(D191="","",D191/$D$214)))</f>
        <v>0.25693785888907839</v>
      </c>
    </row>
    <row r="192" spans="1:7" x14ac:dyDescent="0.25">
      <c r="A192" s="94" t="s">
        <v>612</v>
      </c>
      <c r="B192" s="115" t="s">
        <v>1533</v>
      </c>
      <c r="C192" s="147">
        <v>13067.587822589981</v>
      </c>
      <c r="D192" s="150">
        <v>96193</v>
      </c>
      <c r="E192" s="121"/>
      <c r="F192" s="146">
        <f t="shared" si="1"/>
        <v>4.6327614946497613E-2</v>
      </c>
      <c r="G192" s="146">
        <f t="shared" si="2"/>
        <v>0.21875717778156803</v>
      </c>
    </row>
    <row r="193" spans="1:7" x14ac:dyDescent="0.25">
      <c r="A193" s="94" t="s">
        <v>613</v>
      </c>
      <c r="B193" s="115" t="s">
        <v>1534</v>
      </c>
      <c r="C193" s="147">
        <v>17796.44864141005</v>
      </c>
      <c r="D193" s="150">
        <v>68104</v>
      </c>
      <c r="E193" s="121"/>
      <c r="F193" s="146">
        <f t="shared" si="1"/>
        <v>6.309251801232256E-2</v>
      </c>
      <c r="G193" s="146">
        <f t="shared" si="2"/>
        <v>0.15487861731764171</v>
      </c>
    </row>
    <row r="194" spans="1:7" x14ac:dyDescent="0.25">
      <c r="A194" s="94" t="s">
        <v>614</v>
      </c>
      <c r="B194" s="115" t="s">
        <v>1535</v>
      </c>
      <c r="C194" s="147">
        <v>97306.7892884701</v>
      </c>
      <c r="D194" s="150">
        <v>66026</v>
      </c>
      <c r="E194" s="121"/>
      <c r="F194" s="146">
        <f t="shared" si="1"/>
        <v>0.3449750272994716</v>
      </c>
      <c r="G194" s="146">
        <f t="shared" si="2"/>
        <v>0.1501529364943999</v>
      </c>
    </row>
    <row r="195" spans="1:7" x14ac:dyDescent="0.25">
      <c r="A195" s="94" t="s">
        <v>615</v>
      </c>
      <c r="B195" s="115" t="s">
        <v>1536</v>
      </c>
      <c r="C195" s="147">
        <v>77430.971373280394</v>
      </c>
      <c r="D195" s="150">
        <v>5767</v>
      </c>
      <c r="E195" s="121"/>
      <c r="F195" s="146">
        <f t="shared" si="1"/>
        <v>0.27451066527469004</v>
      </c>
      <c r="G195" s="146">
        <f t="shared" si="2"/>
        <v>1.3115015066234579E-2</v>
      </c>
    </row>
    <row r="196" spans="1:7" x14ac:dyDescent="0.25">
      <c r="A196" s="94" t="s">
        <v>616</v>
      </c>
      <c r="B196" s="115" t="s">
        <v>1537</v>
      </c>
      <c r="C196" s="147">
        <v>40935.119289449067</v>
      </c>
      <c r="D196" s="150">
        <v>1016</v>
      </c>
      <c r="E196" s="121"/>
      <c r="F196" s="146">
        <f t="shared" si="1"/>
        <v>0.14512444607046643</v>
      </c>
      <c r="G196" s="146">
        <f t="shared" si="2"/>
        <v>2.3105349934618227E-3</v>
      </c>
    </row>
    <row r="197" spans="1:7" x14ac:dyDescent="0.25">
      <c r="A197" s="94" t="s">
        <v>617</v>
      </c>
      <c r="B197" s="115" t="s">
        <v>1538</v>
      </c>
      <c r="C197" s="147">
        <v>16102.437394909943</v>
      </c>
      <c r="D197" s="150">
        <v>244</v>
      </c>
      <c r="E197" s="121"/>
      <c r="F197" s="146">
        <f t="shared" si="1"/>
        <v>5.7086857150627369E-2</v>
      </c>
      <c r="G197" s="146">
        <f t="shared" si="2"/>
        <v>5.5489226220933538E-4</v>
      </c>
    </row>
    <row r="198" spans="1:7" x14ac:dyDescent="0.25">
      <c r="A198" s="94" t="s">
        <v>618</v>
      </c>
      <c r="B198" s="115" t="s">
        <v>1539</v>
      </c>
      <c r="C198" s="147">
        <v>9546.1923084401551</v>
      </c>
      <c r="D198" s="150">
        <v>110</v>
      </c>
      <c r="E198" s="121"/>
      <c r="F198" s="146">
        <f t="shared" si="1"/>
        <v>3.3843455079453126E-2</v>
      </c>
      <c r="G198" s="146">
        <f t="shared" si="2"/>
        <v>2.5015634771732333E-4</v>
      </c>
    </row>
    <row r="199" spans="1:7" x14ac:dyDescent="0.25">
      <c r="A199" s="94" t="s">
        <v>619</v>
      </c>
      <c r="B199" s="115" t="s">
        <v>1540</v>
      </c>
      <c r="C199" s="147">
        <v>155.45607556036376</v>
      </c>
      <c r="D199" s="150">
        <v>0</v>
      </c>
      <c r="E199" s="115"/>
      <c r="F199" s="146">
        <f t="shared" si="1"/>
        <v>5.5112766850544577E-4</v>
      </c>
      <c r="G199" s="146">
        <f t="shared" si="2"/>
        <v>0</v>
      </c>
    </row>
    <row r="200" spans="1:7" x14ac:dyDescent="0.25">
      <c r="A200" s="94" t="s">
        <v>620</v>
      </c>
      <c r="B200" s="115" t="s">
        <v>1541</v>
      </c>
      <c r="C200" s="147">
        <v>21.745000000000001</v>
      </c>
      <c r="D200" s="150">
        <v>0</v>
      </c>
      <c r="E200" s="115"/>
      <c r="F200" s="146">
        <f t="shared" si="1"/>
        <v>7.7091043939272818E-5</v>
      </c>
      <c r="G200" s="146">
        <f t="shared" si="2"/>
        <v>0</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282069.08207300009</v>
      </c>
      <c r="D214" s="151">
        <f>SUM(D190:D213)</f>
        <v>439725</v>
      </c>
      <c r="E214" s="110"/>
      <c r="F214" s="152">
        <f>SUM(F190:F213)</f>
        <v>0.99999999999999978</v>
      </c>
      <c r="G214" s="152">
        <f>SUM(G190:G213)</f>
        <v>0.99999999999999989</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64" t="s">
        <v>774</v>
      </c>
      <c r="F216" s="149"/>
      <c r="G216" s="149"/>
    </row>
    <row r="217" spans="1:7" x14ac:dyDescent="0.25">
      <c r="F217" s="149"/>
      <c r="G217" s="149"/>
    </row>
    <row r="218" spans="1:7" x14ac:dyDescent="0.25">
      <c r="B218" s="115" t="s">
        <v>638</v>
      </c>
      <c r="F218" s="149"/>
      <c r="G218" s="149"/>
    </row>
    <row r="219" spans="1:7" x14ac:dyDescent="0.25">
      <c r="A219" s="94" t="s">
        <v>639</v>
      </c>
      <c r="B219" s="94" t="s">
        <v>640</v>
      </c>
      <c r="C219" s="164" t="s">
        <v>774</v>
      </c>
      <c r="D219" s="164" t="s">
        <v>774</v>
      </c>
      <c r="F219" s="146" t="str">
        <f t="shared" ref="F219:F233" si="3">IF($C$227=0,"",IF(C219="[for completion]","",C219/$C$227))</f>
        <v/>
      </c>
      <c r="G219" s="146" t="str">
        <f t="shared" ref="G219:G233" si="4">IF($D$227=0,"",IF(D219="[for completion]","",D219/$D$227))</f>
        <v/>
      </c>
    </row>
    <row r="220" spans="1:7" x14ac:dyDescent="0.25">
      <c r="A220" s="94" t="s">
        <v>641</v>
      </c>
      <c r="B220" s="94" t="s">
        <v>642</v>
      </c>
      <c r="C220" s="164" t="s">
        <v>774</v>
      </c>
      <c r="D220" s="164" t="s">
        <v>774</v>
      </c>
      <c r="F220" s="146" t="str">
        <f t="shared" si="3"/>
        <v/>
      </c>
      <c r="G220" s="146" t="str">
        <f t="shared" si="4"/>
        <v/>
      </c>
    </row>
    <row r="221" spans="1:7" x14ac:dyDescent="0.25">
      <c r="A221" s="94" t="s">
        <v>643</v>
      </c>
      <c r="B221" s="94" t="s">
        <v>644</v>
      </c>
      <c r="C221" s="164" t="s">
        <v>774</v>
      </c>
      <c r="D221" s="164" t="s">
        <v>774</v>
      </c>
      <c r="F221" s="146" t="str">
        <f t="shared" si="3"/>
        <v/>
      </c>
      <c r="G221" s="146" t="str">
        <f t="shared" si="4"/>
        <v/>
      </c>
    </row>
    <row r="222" spans="1:7" x14ac:dyDescent="0.25">
      <c r="A222" s="94" t="s">
        <v>645</v>
      </c>
      <c r="B222" s="94" t="s">
        <v>646</v>
      </c>
      <c r="C222" s="164" t="s">
        <v>774</v>
      </c>
      <c r="D222" s="164" t="s">
        <v>774</v>
      </c>
      <c r="F222" s="146" t="str">
        <f t="shared" si="3"/>
        <v/>
      </c>
      <c r="G222" s="146" t="str">
        <f t="shared" si="4"/>
        <v/>
      </c>
    </row>
    <row r="223" spans="1:7" x14ac:dyDescent="0.25">
      <c r="A223" s="94" t="s">
        <v>647</v>
      </c>
      <c r="B223" s="94" t="s">
        <v>648</v>
      </c>
      <c r="C223" s="164" t="s">
        <v>774</v>
      </c>
      <c r="D223" s="164" t="s">
        <v>774</v>
      </c>
      <c r="F223" s="146" t="str">
        <f t="shared" si="3"/>
        <v/>
      </c>
      <c r="G223" s="146" t="str">
        <f t="shared" si="4"/>
        <v/>
      </c>
    </row>
    <row r="224" spans="1:7" x14ac:dyDescent="0.25">
      <c r="A224" s="94" t="s">
        <v>649</v>
      </c>
      <c r="B224" s="94" t="s">
        <v>650</v>
      </c>
      <c r="C224" s="164" t="s">
        <v>774</v>
      </c>
      <c r="D224" s="164" t="s">
        <v>774</v>
      </c>
      <c r="F224" s="146" t="str">
        <f t="shared" si="3"/>
        <v/>
      </c>
      <c r="G224" s="146" t="str">
        <f t="shared" si="4"/>
        <v/>
      </c>
    </row>
    <row r="225" spans="1:7" x14ac:dyDescent="0.25">
      <c r="A225" s="94" t="s">
        <v>651</v>
      </c>
      <c r="B225" s="94" t="s">
        <v>652</v>
      </c>
      <c r="C225" s="164" t="s">
        <v>774</v>
      </c>
      <c r="D225" s="164" t="s">
        <v>774</v>
      </c>
      <c r="F225" s="146" t="str">
        <f t="shared" si="3"/>
        <v/>
      </c>
      <c r="G225" s="146" t="str">
        <f t="shared" si="4"/>
        <v/>
      </c>
    </row>
    <row r="226" spans="1:7" x14ac:dyDescent="0.25">
      <c r="A226" s="94" t="s">
        <v>653</v>
      </c>
      <c r="B226" s="94" t="s">
        <v>654</v>
      </c>
      <c r="C226" s="164" t="s">
        <v>774</v>
      </c>
      <c r="D226" s="164" t="s">
        <v>774</v>
      </c>
      <c r="F226" s="146" t="str">
        <f t="shared" si="3"/>
        <v/>
      </c>
      <c r="G226" s="146" t="str">
        <f t="shared" si="4"/>
        <v/>
      </c>
    </row>
    <row r="227" spans="1:7" x14ac:dyDescent="0.25">
      <c r="A227" s="94" t="s">
        <v>655</v>
      </c>
      <c r="B227" s="124" t="s">
        <v>93</v>
      </c>
      <c r="C227" s="147">
        <f>SUM(C219:C226)</f>
        <v>0</v>
      </c>
      <c r="D227" s="150">
        <f>SUM(D219:D226)</f>
        <v>0</v>
      </c>
      <c r="F227" s="128">
        <f>SUM(F219:F226)</f>
        <v>0</v>
      </c>
      <c r="G227" s="128">
        <f>SUM(G219:G226)</f>
        <v>0</v>
      </c>
    </row>
    <row r="228" spans="1:7" hidden="1" outlineLevel="1" x14ac:dyDescent="0.25">
      <c r="A228" s="94" t="s">
        <v>656</v>
      </c>
      <c r="B228" s="111" t="s">
        <v>657</v>
      </c>
      <c r="C228" s="147"/>
      <c r="D228" s="150"/>
      <c r="F228" s="146" t="str">
        <f t="shared" si="3"/>
        <v/>
      </c>
      <c r="G228" s="146" t="str">
        <f t="shared" si="4"/>
        <v/>
      </c>
    </row>
    <row r="229" spans="1:7" hidden="1" outlineLevel="1" x14ac:dyDescent="0.25">
      <c r="A229" s="94" t="s">
        <v>658</v>
      </c>
      <c r="B229" s="111" t="s">
        <v>659</v>
      </c>
      <c r="C229" s="147"/>
      <c r="D229" s="150"/>
      <c r="F229" s="146" t="str">
        <f t="shared" si="3"/>
        <v/>
      </c>
      <c r="G229" s="146" t="str">
        <f t="shared" si="4"/>
        <v/>
      </c>
    </row>
    <row r="230" spans="1:7" hidden="1" outlineLevel="1" x14ac:dyDescent="0.25">
      <c r="A230" s="94" t="s">
        <v>660</v>
      </c>
      <c r="B230" s="111" t="s">
        <v>661</v>
      </c>
      <c r="C230" s="147"/>
      <c r="D230" s="150"/>
      <c r="F230" s="146" t="str">
        <f t="shared" si="3"/>
        <v/>
      </c>
      <c r="G230" s="146" t="str">
        <f t="shared" si="4"/>
        <v/>
      </c>
    </row>
    <row r="231" spans="1:7" hidden="1" outlineLevel="1" x14ac:dyDescent="0.25">
      <c r="A231" s="94" t="s">
        <v>662</v>
      </c>
      <c r="B231" s="111" t="s">
        <v>663</v>
      </c>
      <c r="C231" s="147"/>
      <c r="D231" s="150"/>
      <c r="F231" s="146" t="str">
        <f t="shared" si="3"/>
        <v/>
      </c>
      <c r="G231" s="146" t="str">
        <f t="shared" si="4"/>
        <v/>
      </c>
    </row>
    <row r="232" spans="1:7" hidden="1" outlineLevel="1" x14ac:dyDescent="0.25">
      <c r="A232" s="94" t="s">
        <v>664</v>
      </c>
      <c r="B232" s="111" t="s">
        <v>665</v>
      </c>
      <c r="C232" s="147"/>
      <c r="D232" s="150"/>
      <c r="F232" s="146" t="str">
        <f t="shared" si="3"/>
        <v/>
      </c>
      <c r="G232" s="146" t="str">
        <f t="shared" si="4"/>
        <v/>
      </c>
    </row>
    <row r="233" spans="1:7" hidden="1" outlineLevel="1" x14ac:dyDescent="0.25">
      <c r="A233" s="94" t="s">
        <v>666</v>
      </c>
      <c r="B233" s="111" t="s">
        <v>667</v>
      </c>
      <c r="C233" s="147"/>
      <c r="D233" s="150"/>
      <c r="F233" s="146" t="str">
        <f t="shared" si="3"/>
        <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0.54500000000000004</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210485.13521000001</v>
      </c>
      <c r="D241" s="150" t="s">
        <v>768</v>
      </c>
      <c r="F241" s="146">
        <f>IF($C$249=0,"",IF(C241="[Mark as ND1 if not relevant]","",C241/$C$249))</f>
        <v>0.74621838615948022</v>
      </c>
      <c r="G241" s="146" t="str">
        <f>IF($D$249=0,"",IF(D241="[Mark as ND1 if not relevant]","",D241/$D$249))</f>
        <v/>
      </c>
    </row>
    <row r="242" spans="1:7" x14ac:dyDescent="0.25">
      <c r="A242" s="94" t="s">
        <v>674</v>
      </c>
      <c r="B242" s="94" t="s">
        <v>642</v>
      </c>
      <c r="C242" s="147">
        <v>33952.703294999999</v>
      </c>
      <c r="D242" s="164" t="s">
        <v>768</v>
      </c>
      <c r="F242" s="146">
        <f t="shared" ref="F242:F248" si="5">IF($C$249=0,"",IF(C242="[Mark as ND1 if not relevant]","",C242/$C$249))</f>
        <v>0.12037016976647225</v>
      </c>
      <c r="G242" s="146" t="str">
        <f t="shared" ref="G242:G248" si="6">IF($D$249=0,"",IF(D242="[Mark as ND1 if not relevant]","",D242/$D$249))</f>
        <v/>
      </c>
    </row>
    <row r="243" spans="1:7" x14ac:dyDescent="0.25">
      <c r="A243" s="94" t="s">
        <v>675</v>
      </c>
      <c r="B243" s="94" t="s">
        <v>644</v>
      </c>
      <c r="C243" s="147">
        <v>22031.091733000001</v>
      </c>
      <c r="D243" s="164" t="s">
        <v>768</v>
      </c>
      <c r="F243" s="146">
        <f t="shared" si="5"/>
        <v>7.8105305165272657E-2</v>
      </c>
      <c r="G243" s="146" t="str">
        <f t="shared" si="6"/>
        <v/>
      </c>
    </row>
    <row r="244" spans="1:7" x14ac:dyDescent="0.25">
      <c r="A244" s="94" t="s">
        <v>676</v>
      </c>
      <c r="B244" s="94" t="s">
        <v>646</v>
      </c>
      <c r="C244" s="147">
        <v>11523.050771</v>
      </c>
      <c r="D244" s="164" t="s">
        <v>768</v>
      </c>
      <c r="F244" s="146">
        <f t="shared" si="5"/>
        <v>4.0851874605731565E-2</v>
      </c>
      <c r="G244" s="146" t="str">
        <f t="shared" si="6"/>
        <v/>
      </c>
    </row>
    <row r="245" spans="1:7" x14ac:dyDescent="0.25">
      <c r="A245" s="94" t="s">
        <v>677</v>
      </c>
      <c r="B245" s="94" t="s">
        <v>648</v>
      </c>
      <c r="C245" s="147">
        <v>4077.1010639999995</v>
      </c>
      <c r="D245" s="164" t="s">
        <v>768</v>
      </c>
      <c r="F245" s="146">
        <f t="shared" si="5"/>
        <v>1.445426430304346E-2</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282069.08207299997</v>
      </c>
      <c r="D249" s="150">
        <f>SUM(D241:D248)</f>
        <v>0</v>
      </c>
      <c r="F249" s="128">
        <f>SUM(F241:F248)</f>
        <v>1.0000000000000002</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0.97629231617587164</v>
      </c>
      <c r="E260" s="110"/>
      <c r="F260" s="110"/>
      <c r="G260" s="110"/>
    </row>
    <row r="261" spans="1:14" x14ac:dyDescent="0.25">
      <c r="A261" s="94" t="s">
        <v>694</v>
      </c>
      <c r="B261" s="94" t="s">
        <v>695</v>
      </c>
      <c r="C261" s="128">
        <v>2.3707683824128425E-2</v>
      </c>
      <c r="E261" s="110"/>
      <c r="F261" s="110"/>
    </row>
    <row r="262" spans="1:14" x14ac:dyDescent="0.25">
      <c r="A262" s="94" t="s">
        <v>696</v>
      </c>
      <c r="B262" s="94" t="s">
        <v>697</v>
      </c>
      <c r="C262" s="128">
        <v>0</v>
      </c>
      <c r="E262" s="110"/>
      <c r="F262" s="110"/>
    </row>
    <row r="263" spans="1:14" s="173" customFormat="1" x14ac:dyDescent="0.25">
      <c r="A263" s="174" t="s">
        <v>698</v>
      </c>
      <c r="B263" s="174" t="s">
        <v>1174</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1175</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0.97668894471972612</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1212</v>
      </c>
      <c r="C286" s="106" t="s">
        <v>60</v>
      </c>
      <c r="D286" s="106" t="s">
        <v>1057</v>
      </c>
      <c r="E286" s="106"/>
      <c r="F286" s="106" t="s">
        <v>434</v>
      </c>
      <c r="G286" s="106" t="s">
        <v>1060</v>
      </c>
    </row>
    <row r="287" spans="1:7" s="155" customFormat="1" x14ac:dyDescent="0.25">
      <c r="A287" s="188" t="s">
        <v>1062</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1063</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1064</v>
      </c>
      <c r="B289" s="166" t="s">
        <v>527</v>
      </c>
      <c r="C289" s="163" t="s">
        <v>31</v>
      </c>
      <c r="D289" s="165" t="s">
        <v>31</v>
      </c>
      <c r="E289" s="167"/>
      <c r="F289" s="162" t="str">
        <f t="shared" si="9"/>
        <v/>
      </c>
      <c r="G289" s="162" t="str">
        <f t="shared" si="10"/>
        <v/>
      </c>
    </row>
    <row r="290" spans="1:7" s="155" customFormat="1" x14ac:dyDescent="0.25">
      <c r="A290" s="188" t="s">
        <v>1065</v>
      </c>
      <c r="B290" s="166" t="s">
        <v>527</v>
      </c>
      <c r="C290" s="163" t="s">
        <v>31</v>
      </c>
      <c r="D290" s="165" t="s">
        <v>31</v>
      </c>
      <c r="E290" s="167"/>
      <c r="F290" s="162" t="str">
        <f t="shared" si="9"/>
        <v/>
      </c>
      <c r="G290" s="162" t="str">
        <f t="shared" si="10"/>
        <v/>
      </c>
    </row>
    <row r="291" spans="1:7" s="155" customFormat="1" x14ac:dyDescent="0.25">
      <c r="A291" s="188" t="s">
        <v>1066</v>
      </c>
      <c r="B291" s="166" t="s">
        <v>527</v>
      </c>
      <c r="C291" s="163" t="s">
        <v>31</v>
      </c>
      <c r="D291" s="165" t="s">
        <v>31</v>
      </c>
      <c r="E291" s="167"/>
      <c r="F291" s="162" t="str">
        <f t="shared" si="9"/>
        <v/>
      </c>
      <c r="G291" s="162" t="str">
        <f t="shared" si="10"/>
        <v/>
      </c>
    </row>
    <row r="292" spans="1:7" s="155" customFormat="1" x14ac:dyDescent="0.25">
      <c r="A292" s="188" t="s">
        <v>1067</v>
      </c>
      <c r="B292" s="166" t="s">
        <v>527</v>
      </c>
      <c r="C292" s="163" t="s">
        <v>31</v>
      </c>
      <c r="D292" s="165" t="s">
        <v>31</v>
      </c>
      <c r="E292" s="167"/>
      <c r="F292" s="162" t="str">
        <f t="shared" si="9"/>
        <v/>
      </c>
      <c r="G292" s="162" t="str">
        <f t="shared" si="10"/>
        <v/>
      </c>
    </row>
    <row r="293" spans="1:7" s="155" customFormat="1" x14ac:dyDescent="0.25">
      <c r="A293" s="188" t="s">
        <v>1068</v>
      </c>
      <c r="B293" s="166" t="s">
        <v>527</v>
      </c>
      <c r="C293" s="163" t="s">
        <v>31</v>
      </c>
      <c r="D293" s="165" t="s">
        <v>31</v>
      </c>
      <c r="E293" s="167"/>
      <c r="F293" s="162" t="str">
        <f t="shared" si="9"/>
        <v/>
      </c>
      <c r="G293" s="162" t="str">
        <f t="shared" si="10"/>
        <v/>
      </c>
    </row>
    <row r="294" spans="1:7" s="155" customFormat="1" x14ac:dyDescent="0.25">
      <c r="A294" s="188" t="s">
        <v>1069</v>
      </c>
      <c r="B294" s="166" t="s">
        <v>527</v>
      </c>
      <c r="C294" s="163" t="s">
        <v>31</v>
      </c>
      <c r="D294" s="165" t="s">
        <v>31</v>
      </c>
      <c r="E294" s="167"/>
      <c r="F294" s="162" t="str">
        <f t="shared" si="9"/>
        <v/>
      </c>
      <c r="G294" s="162" t="str">
        <f t="shared" si="10"/>
        <v/>
      </c>
    </row>
    <row r="295" spans="1:7" s="155" customFormat="1" x14ac:dyDescent="0.25">
      <c r="A295" s="188" t="s">
        <v>1070</v>
      </c>
      <c r="B295" s="179" t="s">
        <v>527</v>
      </c>
      <c r="C295" s="163" t="s">
        <v>31</v>
      </c>
      <c r="D295" s="165" t="s">
        <v>31</v>
      </c>
      <c r="E295" s="167"/>
      <c r="F295" s="162" t="str">
        <f t="shared" si="9"/>
        <v/>
      </c>
      <c r="G295" s="162" t="str">
        <f t="shared" si="10"/>
        <v/>
      </c>
    </row>
    <row r="296" spans="1:7" s="155" customFormat="1" x14ac:dyDescent="0.25">
      <c r="A296" s="188" t="s">
        <v>1071</v>
      </c>
      <c r="B296" s="166" t="s">
        <v>527</v>
      </c>
      <c r="C296" s="163" t="s">
        <v>31</v>
      </c>
      <c r="D296" s="165" t="s">
        <v>31</v>
      </c>
      <c r="E296" s="167"/>
      <c r="F296" s="162" t="str">
        <f t="shared" si="9"/>
        <v/>
      </c>
      <c r="G296" s="162" t="str">
        <f t="shared" si="10"/>
        <v/>
      </c>
    </row>
    <row r="297" spans="1:7" s="155" customFormat="1" x14ac:dyDescent="0.25">
      <c r="A297" s="188" t="s">
        <v>1072</v>
      </c>
      <c r="B297" s="166" t="s">
        <v>527</v>
      </c>
      <c r="C297" s="163" t="s">
        <v>31</v>
      </c>
      <c r="D297" s="165" t="s">
        <v>31</v>
      </c>
      <c r="E297" s="167"/>
      <c r="F297" s="162" t="str">
        <f t="shared" si="9"/>
        <v/>
      </c>
      <c r="G297" s="162" t="str">
        <f t="shared" si="10"/>
        <v/>
      </c>
    </row>
    <row r="298" spans="1:7" s="155" customFormat="1" x14ac:dyDescent="0.25">
      <c r="A298" s="188" t="s">
        <v>1073</v>
      </c>
      <c r="B298" s="166" t="s">
        <v>527</v>
      </c>
      <c r="C298" s="163" t="s">
        <v>31</v>
      </c>
      <c r="D298" s="165" t="s">
        <v>31</v>
      </c>
      <c r="E298" s="167"/>
      <c r="F298" s="162" t="str">
        <f t="shared" si="9"/>
        <v/>
      </c>
      <c r="G298" s="162" t="str">
        <f t="shared" si="10"/>
        <v/>
      </c>
    </row>
    <row r="299" spans="1:7" s="155" customFormat="1" x14ac:dyDescent="0.25">
      <c r="A299" s="188" t="s">
        <v>1074</v>
      </c>
      <c r="B299" s="166" t="s">
        <v>527</v>
      </c>
      <c r="C299" s="163" t="s">
        <v>31</v>
      </c>
      <c r="D299" s="165" t="s">
        <v>31</v>
      </c>
      <c r="E299" s="167"/>
      <c r="F299" s="162" t="str">
        <f t="shared" si="9"/>
        <v/>
      </c>
      <c r="G299" s="162" t="str">
        <f t="shared" si="10"/>
        <v/>
      </c>
    </row>
    <row r="300" spans="1:7" s="155" customFormat="1" x14ac:dyDescent="0.25">
      <c r="A300" s="188" t="s">
        <v>1075</v>
      </c>
      <c r="B300" s="166" t="s">
        <v>527</v>
      </c>
      <c r="C300" s="163" t="s">
        <v>31</v>
      </c>
      <c r="D300" s="165" t="s">
        <v>31</v>
      </c>
      <c r="E300" s="167"/>
      <c r="F300" s="162" t="str">
        <f t="shared" si="9"/>
        <v/>
      </c>
      <c r="G300" s="162" t="str">
        <f t="shared" si="10"/>
        <v/>
      </c>
    </row>
    <row r="301" spans="1:7" s="155" customFormat="1" x14ac:dyDescent="0.25">
      <c r="A301" s="188" t="s">
        <v>1076</v>
      </c>
      <c r="B301" s="166" t="s">
        <v>527</v>
      </c>
      <c r="C301" s="163" t="s">
        <v>31</v>
      </c>
      <c r="D301" s="165" t="s">
        <v>31</v>
      </c>
      <c r="E301" s="167"/>
      <c r="F301" s="162" t="str">
        <f t="shared" si="9"/>
        <v/>
      </c>
      <c r="G301" s="162" t="str">
        <f t="shared" si="10"/>
        <v/>
      </c>
    </row>
    <row r="302" spans="1:7" s="155" customFormat="1" x14ac:dyDescent="0.25">
      <c r="A302" s="188" t="s">
        <v>1077</v>
      </c>
      <c r="B302" s="166" t="s">
        <v>527</v>
      </c>
      <c r="C302" s="163" t="s">
        <v>31</v>
      </c>
      <c r="D302" s="165" t="s">
        <v>31</v>
      </c>
      <c r="E302" s="167"/>
      <c r="F302" s="162" t="str">
        <f t="shared" si="9"/>
        <v/>
      </c>
      <c r="G302" s="162" t="str">
        <f t="shared" si="10"/>
        <v/>
      </c>
    </row>
    <row r="303" spans="1:7" s="155" customFormat="1" x14ac:dyDescent="0.25">
      <c r="A303" s="188" t="s">
        <v>1078</v>
      </c>
      <c r="B303" s="166" t="s">
        <v>527</v>
      </c>
      <c r="C303" s="163" t="s">
        <v>31</v>
      </c>
      <c r="D303" s="165" t="s">
        <v>31</v>
      </c>
      <c r="E303" s="167"/>
      <c r="F303" s="162" t="str">
        <f t="shared" si="9"/>
        <v/>
      </c>
      <c r="G303" s="162" t="str">
        <f t="shared" si="10"/>
        <v/>
      </c>
    </row>
    <row r="304" spans="1:7" s="155" customFormat="1" x14ac:dyDescent="0.25">
      <c r="A304" s="188" t="s">
        <v>1079</v>
      </c>
      <c r="B304" s="166" t="s">
        <v>1101</v>
      </c>
      <c r="C304" s="163" t="s">
        <v>31</v>
      </c>
      <c r="D304" s="165" t="s">
        <v>31</v>
      </c>
      <c r="E304" s="167"/>
      <c r="F304" s="162" t="str">
        <f t="shared" si="9"/>
        <v/>
      </c>
      <c r="G304" s="162" t="str">
        <f t="shared" si="10"/>
        <v/>
      </c>
    </row>
    <row r="305" spans="1:7" s="155" customFormat="1" x14ac:dyDescent="0.25">
      <c r="A305" s="188" t="s">
        <v>1080</v>
      </c>
      <c r="B305" s="166" t="s">
        <v>93</v>
      </c>
      <c r="C305" s="163">
        <f>SUM(C287:C304)</f>
        <v>0</v>
      </c>
      <c r="D305" s="165">
        <f>SUM(D287:D304)</f>
        <v>0</v>
      </c>
      <c r="E305" s="167"/>
      <c r="F305" s="182">
        <f>SUM(F287:F304)</f>
        <v>0</v>
      </c>
      <c r="G305" s="182">
        <f>SUM(G287:G304)</f>
        <v>0</v>
      </c>
    </row>
    <row r="306" spans="1:7" s="155" customFormat="1" x14ac:dyDescent="0.25">
      <c r="A306" s="188" t="s">
        <v>1081</v>
      </c>
      <c r="B306" s="166"/>
      <c r="C306" s="165"/>
      <c r="D306" s="165"/>
      <c r="E306" s="167"/>
      <c r="F306" s="167"/>
      <c r="G306" s="167"/>
    </row>
    <row r="307" spans="1:7" s="155" customFormat="1" x14ac:dyDescent="0.25">
      <c r="A307" s="188" t="s">
        <v>1082</v>
      </c>
      <c r="B307" s="166"/>
      <c r="C307" s="165"/>
      <c r="D307" s="165"/>
      <c r="E307" s="167"/>
      <c r="F307" s="167"/>
      <c r="G307" s="167"/>
    </row>
    <row r="308" spans="1:7" s="155" customFormat="1" x14ac:dyDescent="0.25">
      <c r="A308" s="188" t="s">
        <v>1083</v>
      </c>
      <c r="B308" s="166"/>
      <c r="C308" s="165"/>
      <c r="D308" s="165"/>
      <c r="E308" s="167"/>
      <c r="F308" s="167"/>
      <c r="G308" s="167"/>
    </row>
    <row r="309" spans="1:7" s="169" customFormat="1" x14ac:dyDescent="0.25">
      <c r="A309" s="106"/>
      <c r="B309" s="106" t="s">
        <v>1236</v>
      </c>
      <c r="C309" s="106" t="s">
        <v>60</v>
      </c>
      <c r="D309" s="106" t="s">
        <v>1057</v>
      </c>
      <c r="E309" s="106"/>
      <c r="F309" s="106" t="s">
        <v>434</v>
      </c>
      <c r="G309" s="106" t="s">
        <v>1060</v>
      </c>
    </row>
    <row r="310" spans="1:7" s="169" customFormat="1" x14ac:dyDescent="0.25">
      <c r="A310" s="188" t="s">
        <v>1084</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1085</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1086</v>
      </c>
      <c r="B312" s="179" t="s">
        <v>527</v>
      </c>
      <c r="C312" s="163" t="s">
        <v>31</v>
      </c>
      <c r="D312" s="178" t="s">
        <v>31</v>
      </c>
      <c r="E312" s="180"/>
      <c r="F312" s="203" t="str">
        <f t="shared" si="11"/>
        <v/>
      </c>
      <c r="G312" s="203" t="str">
        <f t="shared" si="12"/>
        <v/>
      </c>
    </row>
    <row r="313" spans="1:7" s="169" customFormat="1" x14ac:dyDescent="0.25">
      <c r="A313" s="188" t="s">
        <v>1087</v>
      </c>
      <c r="B313" s="179" t="s">
        <v>527</v>
      </c>
      <c r="C313" s="163" t="s">
        <v>31</v>
      </c>
      <c r="D313" s="178" t="s">
        <v>31</v>
      </c>
      <c r="E313" s="180"/>
      <c r="F313" s="203" t="str">
        <f t="shared" si="11"/>
        <v/>
      </c>
      <c r="G313" s="203" t="str">
        <f t="shared" si="12"/>
        <v/>
      </c>
    </row>
    <row r="314" spans="1:7" s="169" customFormat="1" x14ac:dyDescent="0.25">
      <c r="A314" s="188" t="s">
        <v>1088</v>
      </c>
      <c r="B314" s="179" t="s">
        <v>527</v>
      </c>
      <c r="C314" s="163" t="s">
        <v>31</v>
      </c>
      <c r="D314" s="178" t="s">
        <v>31</v>
      </c>
      <c r="E314" s="180"/>
      <c r="F314" s="203" t="str">
        <f t="shared" si="11"/>
        <v/>
      </c>
      <c r="G314" s="203" t="str">
        <f t="shared" si="12"/>
        <v/>
      </c>
    </row>
    <row r="315" spans="1:7" s="169" customFormat="1" x14ac:dyDescent="0.25">
      <c r="A315" s="188" t="s">
        <v>1089</v>
      </c>
      <c r="B315" s="179" t="s">
        <v>527</v>
      </c>
      <c r="C315" s="163" t="s">
        <v>31</v>
      </c>
      <c r="D315" s="178" t="s">
        <v>31</v>
      </c>
      <c r="E315" s="180"/>
      <c r="F315" s="203" t="str">
        <f t="shared" si="11"/>
        <v/>
      </c>
      <c r="G315" s="203" t="str">
        <f t="shared" si="12"/>
        <v/>
      </c>
    </row>
    <row r="316" spans="1:7" s="169" customFormat="1" x14ac:dyDescent="0.25">
      <c r="A316" s="188" t="s">
        <v>1090</v>
      </c>
      <c r="B316" s="179" t="s">
        <v>527</v>
      </c>
      <c r="C316" s="163" t="s">
        <v>31</v>
      </c>
      <c r="D316" s="178" t="s">
        <v>31</v>
      </c>
      <c r="E316" s="180"/>
      <c r="F316" s="203" t="str">
        <f t="shared" si="11"/>
        <v/>
      </c>
      <c r="G316" s="203" t="str">
        <f t="shared" si="12"/>
        <v/>
      </c>
    </row>
    <row r="317" spans="1:7" s="169" customFormat="1" x14ac:dyDescent="0.25">
      <c r="A317" s="188" t="s">
        <v>1091</v>
      </c>
      <c r="B317" s="179" t="s">
        <v>527</v>
      </c>
      <c r="C317" s="163" t="s">
        <v>31</v>
      </c>
      <c r="D317" s="178" t="s">
        <v>31</v>
      </c>
      <c r="E317" s="180"/>
      <c r="F317" s="203" t="str">
        <f t="shared" si="11"/>
        <v/>
      </c>
      <c r="G317" s="203" t="str">
        <f t="shared" si="12"/>
        <v/>
      </c>
    </row>
    <row r="318" spans="1:7" s="169" customFormat="1" x14ac:dyDescent="0.25">
      <c r="A318" s="188" t="s">
        <v>1092</v>
      </c>
      <c r="B318" s="179" t="s">
        <v>527</v>
      </c>
      <c r="C318" s="163" t="s">
        <v>31</v>
      </c>
      <c r="D318" s="178" t="s">
        <v>31</v>
      </c>
      <c r="E318" s="180"/>
      <c r="F318" s="203" t="str">
        <f t="shared" si="11"/>
        <v/>
      </c>
      <c r="G318" s="203" t="str">
        <f t="shared" si="12"/>
        <v/>
      </c>
    </row>
    <row r="319" spans="1:7" s="169" customFormat="1" x14ac:dyDescent="0.25">
      <c r="A319" s="188" t="s">
        <v>1093</v>
      </c>
      <c r="B319" s="179" t="s">
        <v>527</v>
      </c>
      <c r="C319" s="163" t="s">
        <v>31</v>
      </c>
      <c r="D319" s="178" t="s">
        <v>31</v>
      </c>
      <c r="E319" s="180"/>
      <c r="F319" s="203" t="str">
        <f t="shared" si="11"/>
        <v/>
      </c>
      <c r="G319" s="203" t="str">
        <f t="shared" si="12"/>
        <v/>
      </c>
    </row>
    <row r="320" spans="1:7" s="169" customFormat="1" x14ac:dyDescent="0.25">
      <c r="A320" s="188" t="s">
        <v>1131</v>
      </c>
      <c r="B320" s="179" t="s">
        <v>527</v>
      </c>
      <c r="C320" s="163" t="s">
        <v>31</v>
      </c>
      <c r="D320" s="178" t="s">
        <v>31</v>
      </c>
      <c r="E320" s="180"/>
      <c r="F320" s="203" t="str">
        <f t="shared" si="11"/>
        <v/>
      </c>
      <c r="G320" s="203" t="str">
        <f t="shared" si="12"/>
        <v/>
      </c>
    </row>
    <row r="321" spans="1:7" s="169" customFormat="1" x14ac:dyDescent="0.25">
      <c r="A321" s="188" t="s">
        <v>1132</v>
      </c>
      <c r="B321" s="179" t="s">
        <v>527</v>
      </c>
      <c r="C321" s="163" t="s">
        <v>31</v>
      </c>
      <c r="D321" s="178" t="s">
        <v>31</v>
      </c>
      <c r="E321" s="180"/>
      <c r="F321" s="203" t="str">
        <f>IF($C$328=0,"",IF(C321="[For completion]","",C321/$C$328))</f>
        <v/>
      </c>
      <c r="G321" s="203" t="str">
        <f t="shared" si="12"/>
        <v/>
      </c>
    </row>
    <row r="322" spans="1:7" s="169" customFormat="1" x14ac:dyDescent="0.25">
      <c r="A322" s="188" t="s">
        <v>1133</v>
      </c>
      <c r="B322" s="179" t="s">
        <v>527</v>
      </c>
      <c r="C322" s="163" t="s">
        <v>31</v>
      </c>
      <c r="D322" s="178" t="s">
        <v>31</v>
      </c>
      <c r="E322" s="180"/>
      <c r="F322" s="203" t="str">
        <f t="shared" si="11"/>
        <v/>
      </c>
      <c r="G322" s="203" t="str">
        <f t="shared" si="12"/>
        <v/>
      </c>
    </row>
    <row r="323" spans="1:7" s="169" customFormat="1" x14ac:dyDescent="0.25">
      <c r="A323" s="188" t="s">
        <v>1134</v>
      </c>
      <c r="B323" s="179" t="s">
        <v>527</v>
      </c>
      <c r="C323" s="163" t="s">
        <v>31</v>
      </c>
      <c r="D323" s="178" t="s">
        <v>31</v>
      </c>
      <c r="E323" s="180"/>
      <c r="F323" s="203" t="str">
        <f t="shared" si="11"/>
        <v/>
      </c>
      <c r="G323" s="203" t="str">
        <f t="shared" si="12"/>
        <v/>
      </c>
    </row>
    <row r="324" spans="1:7" s="169" customFormat="1" x14ac:dyDescent="0.25">
      <c r="A324" s="188" t="s">
        <v>1135</v>
      </c>
      <c r="B324" s="179" t="s">
        <v>527</v>
      </c>
      <c r="C324" s="163" t="s">
        <v>31</v>
      </c>
      <c r="D324" s="178" t="s">
        <v>31</v>
      </c>
      <c r="E324" s="180"/>
      <c r="F324" s="203" t="str">
        <f t="shared" si="11"/>
        <v/>
      </c>
      <c r="G324" s="203" t="str">
        <f t="shared" si="12"/>
        <v/>
      </c>
    </row>
    <row r="325" spans="1:7" s="169" customFormat="1" x14ac:dyDescent="0.25">
      <c r="A325" s="188" t="s">
        <v>1136</v>
      </c>
      <c r="B325" s="179" t="s">
        <v>527</v>
      </c>
      <c r="C325" s="163" t="s">
        <v>31</v>
      </c>
      <c r="D325" s="178" t="s">
        <v>31</v>
      </c>
      <c r="E325" s="180"/>
      <c r="F325" s="203" t="str">
        <f t="shared" si="11"/>
        <v/>
      </c>
      <c r="G325" s="203" t="str">
        <f t="shared" si="12"/>
        <v/>
      </c>
    </row>
    <row r="326" spans="1:7" s="169" customFormat="1" x14ac:dyDescent="0.25">
      <c r="A326" s="188" t="s">
        <v>1137</v>
      </c>
      <c r="B326" s="179" t="s">
        <v>527</v>
      </c>
      <c r="C326" s="163" t="s">
        <v>31</v>
      </c>
      <c r="D326" s="178" t="s">
        <v>31</v>
      </c>
      <c r="E326" s="180"/>
      <c r="F326" s="203" t="str">
        <f t="shared" si="11"/>
        <v/>
      </c>
      <c r="G326" s="203" t="str">
        <f t="shared" si="12"/>
        <v/>
      </c>
    </row>
    <row r="327" spans="1:7" s="169" customFormat="1" x14ac:dyDescent="0.25">
      <c r="A327" s="188" t="s">
        <v>1138</v>
      </c>
      <c r="B327" s="179" t="s">
        <v>1101</v>
      </c>
      <c r="C327" s="163" t="s">
        <v>31</v>
      </c>
      <c r="D327" s="178" t="s">
        <v>31</v>
      </c>
      <c r="E327" s="180"/>
      <c r="F327" s="203" t="str">
        <f t="shared" si="11"/>
        <v/>
      </c>
      <c r="G327" s="203" t="str">
        <f t="shared" si="12"/>
        <v/>
      </c>
    </row>
    <row r="328" spans="1:7" s="169" customFormat="1" x14ac:dyDescent="0.25">
      <c r="A328" s="188" t="s">
        <v>1139</v>
      </c>
      <c r="B328" s="179" t="s">
        <v>93</v>
      </c>
      <c r="C328" s="163">
        <f>SUM(C310:C327)</f>
        <v>0</v>
      </c>
      <c r="D328" s="178">
        <f>SUM(D310:D327)</f>
        <v>0</v>
      </c>
      <c r="E328" s="180"/>
      <c r="F328" s="182">
        <f>SUM(F310:F327)</f>
        <v>0</v>
      </c>
      <c r="G328" s="182">
        <f>SUM(G310:G327)</f>
        <v>0</v>
      </c>
    </row>
    <row r="329" spans="1:7" s="169" customFormat="1" x14ac:dyDescent="0.25">
      <c r="A329" s="188" t="s">
        <v>1094</v>
      </c>
      <c r="B329" s="179"/>
      <c r="C329" s="178"/>
      <c r="D329" s="178"/>
      <c r="E329" s="180"/>
      <c r="F329" s="180"/>
      <c r="G329" s="180"/>
    </row>
    <row r="330" spans="1:7" s="169" customFormat="1" x14ac:dyDescent="0.25">
      <c r="A330" s="188" t="s">
        <v>1140</v>
      </c>
      <c r="B330" s="179"/>
      <c r="C330" s="178"/>
      <c r="D330" s="178"/>
      <c r="E330" s="180"/>
      <c r="F330" s="180"/>
      <c r="G330" s="180"/>
    </row>
    <row r="331" spans="1:7" s="169" customFormat="1" x14ac:dyDescent="0.25">
      <c r="A331" s="188" t="s">
        <v>1141</v>
      </c>
      <c r="B331" s="179"/>
      <c r="C331" s="178"/>
      <c r="D331" s="178"/>
      <c r="E331" s="180"/>
      <c r="F331" s="180"/>
      <c r="G331" s="180"/>
    </row>
    <row r="332" spans="1:7" s="155" customFormat="1" x14ac:dyDescent="0.25">
      <c r="A332" s="106"/>
      <c r="B332" s="106" t="s">
        <v>1213</v>
      </c>
      <c r="C332" s="106" t="s">
        <v>60</v>
      </c>
      <c r="D332" s="106" t="s">
        <v>1057</v>
      </c>
      <c r="E332" s="106"/>
      <c r="F332" s="106" t="s">
        <v>434</v>
      </c>
      <c r="G332" s="106" t="s">
        <v>1060</v>
      </c>
    </row>
    <row r="333" spans="1:7" s="155" customFormat="1" x14ac:dyDescent="0.25">
      <c r="A333" s="188" t="s">
        <v>1142</v>
      </c>
      <c r="B333" s="166" t="s">
        <v>1050</v>
      </c>
      <c r="C333" s="163" t="s">
        <v>31</v>
      </c>
      <c r="D333" s="165" t="s">
        <v>31</v>
      </c>
      <c r="E333" s="167"/>
      <c r="F333" s="162" t="str">
        <f>IF($C$346=0,"",IF(C333="[For completion]","",C333/$C$346))</f>
        <v/>
      </c>
      <c r="G333" s="162" t="str">
        <f>IF($D$346=0,"",IF(D333="[For completion]","",D333/$D$346))</f>
        <v/>
      </c>
    </row>
    <row r="334" spans="1:7" s="155" customFormat="1" x14ac:dyDescent="0.25">
      <c r="A334" s="188" t="s">
        <v>1143</v>
      </c>
      <c r="B334" s="166" t="s">
        <v>1051</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1144</v>
      </c>
      <c r="B335" s="193" t="s">
        <v>1217</v>
      </c>
      <c r="C335" s="163" t="s">
        <v>31</v>
      </c>
      <c r="D335" s="165" t="s">
        <v>31</v>
      </c>
      <c r="E335" s="167"/>
      <c r="F335" s="203" t="str">
        <f t="shared" si="13"/>
        <v/>
      </c>
      <c r="G335" s="203" t="str">
        <f t="shared" si="14"/>
        <v/>
      </c>
    </row>
    <row r="336" spans="1:7" s="155" customFormat="1" x14ac:dyDescent="0.25">
      <c r="A336" s="188" t="s">
        <v>1145</v>
      </c>
      <c r="B336" s="166" t="s">
        <v>1052</v>
      </c>
      <c r="C336" s="163" t="s">
        <v>31</v>
      </c>
      <c r="D336" s="165" t="s">
        <v>31</v>
      </c>
      <c r="E336" s="167"/>
      <c r="F336" s="203" t="str">
        <f t="shared" si="13"/>
        <v/>
      </c>
      <c r="G336" s="203" t="str">
        <f t="shared" si="14"/>
        <v/>
      </c>
    </row>
    <row r="337" spans="1:7" s="155" customFormat="1" x14ac:dyDescent="0.25">
      <c r="A337" s="188" t="s">
        <v>1146</v>
      </c>
      <c r="B337" s="166" t="s">
        <v>1053</v>
      </c>
      <c r="C337" s="163" t="s">
        <v>31</v>
      </c>
      <c r="D337" s="165" t="s">
        <v>31</v>
      </c>
      <c r="E337" s="167"/>
      <c r="F337" s="203" t="str">
        <f t="shared" si="13"/>
        <v/>
      </c>
      <c r="G337" s="203" t="str">
        <f t="shared" si="14"/>
        <v/>
      </c>
    </row>
    <row r="338" spans="1:7" s="155" customFormat="1" x14ac:dyDescent="0.25">
      <c r="A338" s="188" t="s">
        <v>1147</v>
      </c>
      <c r="B338" s="166" t="s">
        <v>1054</v>
      </c>
      <c r="C338" s="163" t="s">
        <v>31</v>
      </c>
      <c r="D338" s="165" t="s">
        <v>31</v>
      </c>
      <c r="E338" s="167"/>
      <c r="F338" s="203" t="str">
        <f t="shared" si="13"/>
        <v/>
      </c>
      <c r="G338" s="203" t="str">
        <f t="shared" si="14"/>
        <v/>
      </c>
    </row>
    <row r="339" spans="1:7" s="155" customFormat="1" x14ac:dyDescent="0.25">
      <c r="A339" s="188" t="s">
        <v>1148</v>
      </c>
      <c r="B339" s="166" t="s">
        <v>1055</v>
      </c>
      <c r="C339" s="163" t="s">
        <v>31</v>
      </c>
      <c r="D339" s="165" t="s">
        <v>31</v>
      </c>
      <c r="E339" s="167"/>
      <c r="F339" s="203" t="str">
        <f t="shared" si="13"/>
        <v/>
      </c>
      <c r="G339" s="203" t="str">
        <f t="shared" si="14"/>
        <v/>
      </c>
    </row>
    <row r="340" spans="1:7" s="155" customFormat="1" x14ac:dyDescent="0.25">
      <c r="A340" s="188" t="s">
        <v>1149</v>
      </c>
      <c r="B340" s="166" t="s">
        <v>1056</v>
      </c>
      <c r="C340" s="163" t="s">
        <v>31</v>
      </c>
      <c r="D340" s="165" t="s">
        <v>31</v>
      </c>
      <c r="E340" s="167"/>
      <c r="F340" s="203" t="str">
        <f t="shared" si="13"/>
        <v/>
      </c>
      <c r="G340" s="203" t="str">
        <f t="shared" si="14"/>
        <v/>
      </c>
    </row>
    <row r="341" spans="1:7" s="155" customFormat="1" x14ac:dyDescent="0.25">
      <c r="A341" s="205" t="s">
        <v>1150</v>
      </c>
      <c r="B341" s="206" t="s">
        <v>1467</v>
      </c>
      <c r="C341" s="163" t="s">
        <v>31</v>
      </c>
      <c r="D341" s="205" t="s">
        <v>31</v>
      </c>
      <c r="E341" s="215"/>
      <c r="F341" s="203" t="str">
        <f t="shared" si="13"/>
        <v/>
      </c>
      <c r="G341" s="203" t="str">
        <f t="shared" si="14"/>
        <v/>
      </c>
    </row>
    <row r="342" spans="1:7" s="155" customFormat="1" x14ac:dyDescent="0.25">
      <c r="A342" s="205" t="s">
        <v>1151</v>
      </c>
      <c r="B342" s="205" t="s">
        <v>1470</v>
      </c>
      <c r="C342" s="163" t="s">
        <v>31</v>
      </c>
      <c r="D342" s="205" t="s">
        <v>31</v>
      </c>
      <c r="E342" s="67"/>
      <c r="F342" s="203" t="str">
        <f t="shared" si="13"/>
        <v/>
      </c>
      <c r="G342" s="203" t="str">
        <f t="shared" si="14"/>
        <v/>
      </c>
    </row>
    <row r="343" spans="1:7" s="155" customFormat="1" x14ac:dyDescent="0.25">
      <c r="A343" s="205" t="s">
        <v>1152</v>
      </c>
      <c r="B343" s="205" t="s">
        <v>1468</v>
      </c>
      <c r="C343" s="163" t="s">
        <v>31</v>
      </c>
      <c r="D343" s="205" t="s">
        <v>31</v>
      </c>
      <c r="E343" s="67"/>
      <c r="F343" s="203" t="str">
        <f t="shared" si="13"/>
        <v/>
      </c>
      <c r="G343" s="203" t="str">
        <f t="shared" si="14"/>
        <v/>
      </c>
    </row>
    <row r="344" spans="1:7" s="199" customFormat="1" x14ac:dyDescent="0.25">
      <c r="A344" s="205" t="s">
        <v>1464</v>
      </c>
      <c r="B344" s="206" t="s">
        <v>1469</v>
      </c>
      <c r="C344" s="163" t="s">
        <v>31</v>
      </c>
      <c r="D344" s="205" t="s">
        <v>31</v>
      </c>
      <c r="E344" s="215"/>
      <c r="F344" s="203" t="str">
        <f t="shared" si="13"/>
        <v/>
      </c>
      <c r="G344" s="203" t="str">
        <f t="shared" si="14"/>
        <v/>
      </c>
    </row>
    <row r="345" spans="1:7" s="199" customFormat="1" x14ac:dyDescent="0.25">
      <c r="A345" s="205" t="s">
        <v>1465</v>
      </c>
      <c r="B345" s="205" t="s">
        <v>1101</v>
      </c>
      <c r="C345" s="163" t="s">
        <v>31</v>
      </c>
      <c r="D345" s="205" t="s">
        <v>31</v>
      </c>
      <c r="E345" s="67"/>
      <c r="F345" s="203" t="str">
        <f t="shared" si="13"/>
        <v/>
      </c>
      <c r="G345" s="203" t="str">
        <f t="shared" si="14"/>
        <v/>
      </c>
    </row>
    <row r="346" spans="1:7" s="199" customFormat="1" x14ac:dyDescent="0.25">
      <c r="A346" s="205" t="s">
        <v>1466</v>
      </c>
      <c r="B346" s="206" t="s">
        <v>93</v>
      </c>
      <c r="C346" s="163">
        <f>SUM(C333:C345)</f>
        <v>0</v>
      </c>
      <c r="D346" s="205">
        <f>SUM(D333:D345)</f>
        <v>0</v>
      </c>
      <c r="E346" s="215"/>
      <c r="F346" s="216">
        <f>SUM(F333:F345)</f>
        <v>0</v>
      </c>
      <c r="G346" s="216">
        <f>SUM(G333:G345)</f>
        <v>0</v>
      </c>
    </row>
    <row r="347" spans="1:7" s="199" customFormat="1" x14ac:dyDescent="0.25">
      <c r="A347" s="205" t="s">
        <v>1153</v>
      </c>
      <c r="B347" s="206"/>
      <c r="C347" s="163"/>
      <c r="D347" s="205"/>
      <c r="E347" s="215"/>
      <c r="F347" s="216"/>
      <c r="G347" s="216"/>
    </row>
    <row r="348" spans="1:7" s="199" customFormat="1" x14ac:dyDescent="0.25">
      <c r="A348" s="205" t="s">
        <v>1471</v>
      </c>
      <c r="B348" s="206"/>
      <c r="C348" s="163"/>
      <c r="D348" s="205"/>
      <c r="E348" s="215"/>
      <c r="F348" s="216"/>
      <c r="G348" s="216"/>
    </row>
    <row r="349" spans="1:7" s="199" customFormat="1" x14ac:dyDescent="0.25">
      <c r="A349" s="205" t="s">
        <v>1472</v>
      </c>
      <c r="B349" s="67"/>
      <c r="C349" s="67"/>
      <c r="D349" s="67"/>
      <c r="E349" s="67"/>
      <c r="F349" s="67"/>
      <c r="G349" s="67"/>
    </row>
    <row r="350" spans="1:7" s="199" customFormat="1" x14ac:dyDescent="0.25">
      <c r="A350" s="205" t="s">
        <v>1473</v>
      </c>
      <c r="B350" s="67"/>
      <c r="C350" s="67"/>
      <c r="D350" s="67"/>
      <c r="E350" s="67"/>
      <c r="F350" s="67"/>
      <c r="G350" s="67"/>
    </row>
    <row r="351" spans="1:7" s="199" customFormat="1" x14ac:dyDescent="0.25">
      <c r="A351" s="205" t="s">
        <v>1474</v>
      </c>
      <c r="B351" s="206"/>
      <c r="C351" s="163"/>
      <c r="D351" s="205"/>
      <c r="E351" s="215"/>
      <c r="F351" s="216"/>
      <c r="G351" s="216"/>
    </row>
    <row r="352" spans="1:7" s="199" customFormat="1" x14ac:dyDescent="0.25">
      <c r="A352" s="205" t="s">
        <v>1475</v>
      </c>
      <c r="B352" s="206"/>
      <c r="C352" s="163"/>
      <c r="D352" s="205"/>
      <c r="E352" s="215"/>
      <c r="F352" s="216"/>
      <c r="G352" s="216"/>
    </row>
    <row r="353" spans="1:7" s="199" customFormat="1" x14ac:dyDescent="0.25">
      <c r="A353" s="205" t="s">
        <v>1476</v>
      </c>
      <c r="B353" s="206"/>
      <c r="C353" s="163"/>
      <c r="D353" s="205"/>
      <c r="E353" s="215"/>
      <c r="F353" s="216"/>
      <c r="G353" s="216"/>
    </row>
    <row r="354" spans="1:7" s="199" customFormat="1" x14ac:dyDescent="0.25">
      <c r="A354" s="205" t="s">
        <v>1477</v>
      </c>
      <c r="B354" s="206"/>
      <c r="C354" s="163"/>
      <c r="D354" s="205"/>
      <c r="E354" s="215"/>
      <c r="F354" s="216"/>
      <c r="G354" s="216"/>
    </row>
    <row r="355" spans="1:7" s="155" customFormat="1" x14ac:dyDescent="0.25">
      <c r="A355" s="205" t="s">
        <v>1478</v>
      </c>
      <c r="B355" s="206"/>
      <c r="C355" s="205"/>
      <c r="D355" s="205"/>
      <c r="E355" s="215"/>
      <c r="F355" s="215"/>
      <c r="G355" s="215"/>
    </row>
    <row r="356" spans="1:7" s="199" customFormat="1" x14ac:dyDescent="0.25">
      <c r="A356" s="205" t="s">
        <v>1490</v>
      </c>
      <c r="B356" s="206"/>
      <c r="C356" s="205"/>
      <c r="D356" s="205"/>
      <c r="E356" s="215"/>
      <c r="F356" s="215"/>
      <c r="G356" s="215"/>
    </row>
    <row r="357" spans="1:7" s="155" customFormat="1" x14ac:dyDescent="0.25">
      <c r="A357" s="106"/>
      <c r="B357" s="106" t="s">
        <v>1214</v>
      </c>
      <c r="C357" s="106" t="s">
        <v>60</v>
      </c>
      <c r="D357" s="106" t="s">
        <v>1057</v>
      </c>
      <c r="E357" s="106"/>
      <c r="F357" s="106" t="s">
        <v>434</v>
      </c>
      <c r="G357" s="106" t="s">
        <v>1060</v>
      </c>
    </row>
    <row r="358" spans="1:7" s="155" customFormat="1" x14ac:dyDescent="0.25">
      <c r="A358" s="188" t="s">
        <v>1272</v>
      </c>
      <c r="B358" s="179" t="s">
        <v>1095</v>
      </c>
      <c r="C358" s="163" t="s">
        <v>31</v>
      </c>
      <c r="D358" s="178" t="s">
        <v>31</v>
      </c>
      <c r="E358" s="180"/>
      <c r="F358" s="162" t="str">
        <f>IF($C$365=0,"",IF(C358="[For completion]","",C358/$C$365))</f>
        <v/>
      </c>
      <c r="G358" s="162" t="str">
        <f>IF($D$365=0,"",IF(D358="[For completion]","",D358/$D$365))</f>
        <v/>
      </c>
    </row>
    <row r="359" spans="1:7" s="155" customFormat="1" x14ac:dyDescent="0.25">
      <c r="A359" s="188" t="s">
        <v>1273</v>
      </c>
      <c r="B359" s="176" t="s">
        <v>1096</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1274</v>
      </c>
      <c r="B360" s="179" t="s">
        <v>1097</v>
      </c>
      <c r="C360" s="163" t="s">
        <v>31</v>
      </c>
      <c r="D360" s="178" t="s">
        <v>31</v>
      </c>
      <c r="E360" s="180"/>
      <c r="F360" s="162" t="str">
        <f t="shared" si="15"/>
        <v/>
      </c>
      <c r="G360" s="162" t="str">
        <f t="shared" si="16"/>
        <v/>
      </c>
    </row>
    <row r="361" spans="1:7" s="155" customFormat="1" x14ac:dyDescent="0.25">
      <c r="A361" s="188" t="s">
        <v>1275</v>
      </c>
      <c r="B361" s="179" t="s">
        <v>1098</v>
      </c>
      <c r="C361" s="163" t="s">
        <v>31</v>
      </c>
      <c r="D361" s="178" t="s">
        <v>31</v>
      </c>
      <c r="E361" s="180"/>
      <c r="F361" s="162" t="str">
        <f t="shared" si="15"/>
        <v/>
      </c>
      <c r="G361" s="162" t="str">
        <f t="shared" si="16"/>
        <v/>
      </c>
    </row>
    <row r="362" spans="1:7" s="155" customFormat="1" x14ac:dyDescent="0.25">
      <c r="A362" s="188" t="s">
        <v>1276</v>
      </c>
      <c r="B362" s="179" t="s">
        <v>1099</v>
      </c>
      <c r="C362" s="163" t="s">
        <v>31</v>
      </c>
      <c r="D362" s="178" t="s">
        <v>31</v>
      </c>
      <c r="E362" s="180"/>
      <c r="F362" s="162" t="str">
        <f t="shared" si="15"/>
        <v/>
      </c>
      <c r="G362" s="162" t="str">
        <f t="shared" si="16"/>
        <v/>
      </c>
    </row>
    <row r="363" spans="1:7" s="155" customFormat="1" x14ac:dyDescent="0.25">
      <c r="A363" s="188" t="s">
        <v>1277</v>
      </c>
      <c r="B363" s="179" t="s">
        <v>1100</v>
      </c>
      <c r="C363" s="163" t="s">
        <v>31</v>
      </c>
      <c r="D363" s="178" t="s">
        <v>31</v>
      </c>
      <c r="E363" s="180"/>
      <c r="F363" s="162" t="str">
        <f t="shared" si="15"/>
        <v/>
      </c>
      <c r="G363" s="162" t="str">
        <f t="shared" si="16"/>
        <v/>
      </c>
    </row>
    <row r="364" spans="1:7" s="155" customFormat="1" x14ac:dyDescent="0.25">
      <c r="A364" s="188" t="s">
        <v>1278</v>
      </c>
      <c r="B364" s="179" t="s">
        <v>1058</v>
      </c>
      <c r="C364" s="163" t="s">
        <v>31</v>
      </c>
      <c r="D364" s="178" t="s">
        <v>31</v>
      </c>
      <c r="E364" s="180"/>
      <c r="F364" s="162" t="str">
        <f t="shared" si="15"/>
        <v/>
      </c>
      <c r="G364" s="162" t="str">
        <f t="shared" si="16"/>
        <v/>
      </c>
    </row>
    <row r="365" spans="1:7" s="155" customFormat="1" x14ac:dyDescent="0.25">
      <c r="A365" s="188" t="s">
        <v>1279</v>
      </c>
      <c r="B365" s="179" t="s">
        <v>93</v>
      </c>
      <c r="C365" s="163">
        <f>SUM(C358:C364)</f>
        <v>0</v>
      </c>
      <c r="D365" s="178">
        <f>SUM(D358:D364)</f>
        <v>0</v>
      </c>
      <c r="E365" s="180"/>
      <c r="F365" s="182">
        <f>SUM(F358:F364)</f>
        <v>0</v>
      </c>
      <c r="G365" s="182">
        <f>SUM(G358:G364)</f>
        <v>0</v>
      </c>
    </row>
    <row r="366" spans="1:7" s="155" customFormat="1" x14ac:dyDescent="0.25">
      <c r="A366" s="188" t="s">
        <v>1154</v>
      </c>
      <c r="B366" s="179"/>
      <c r="C366" s="178"/>
      <c r="D366" s="178"/>
      <c r="E366" s="180"/>
      <c r="F366" s="180"/>
      <c r="G366" s="180"/>
    </row>
    <row r="367" spans="1:7" s="155" customFormat="1" x14ac:dyDescent="0.25">
      <c r="A367" s="106"/>
      <c r="B367" s="106" t="s">
        <v>1215</v>
      </c>
      <c r="C367" s="106" t="s">
        <v>60</v>
      </c>
      <c r="D367" s="106" t="s">
        <v>1057</v>
      </c>
      <c r="E367" s="106"/>
      <c r="F367" s="106" t="s">
        <v>434</v>
      </c>
      <c r="G367" s="106" t="s">
        <v>1060</v>
      </c>
    </row>
    <row r="368" spans="1:7" s="155" customFormat="1" x14ac:dyDescent="0.25">
      <c r="A368" s="188" t="s">
        <v>1280</v>
      </c>
      <c r="B368" s="179" t="s">
        <v>1180</v>
      </c>
      <c r="C368" s="163" t="s">
        <v>31</v>
      </c>
      <c r="D368" s="178" t="s">
        <v>31</v>
      </c>
      <c r="E368" s="180"/>
      <c r="F368" s="162" t="str">
        <f>IF($C$372=0,"",IF(C368="[For completion]","",C368/$C$372))</f>
        <v/>
      </c>
      <c r="G368" s="162" t="str">
        <f>IF($D$372=0,"",IF(D368="[For completion]","",D368/$D$372))</f>
        <v/>
      </c>
    </row>
    <row r="369" spans="1:7" s="155" customFormat="1" x14ac:dyDescent="0.25">
      <c r="A369" s="188" t="s">
        <v>1281</v>
      </c>
      <c r="B369" s="176" t="s">
        <v>1186</v>
      </c>
      <c r="C369" s="163" t="s">
        <v>31</v>
      </c>
      <c r="D369" s="178" t="s">
        <v>31</v>
      </c>
      <c r="E369" s="180"/>
      <c r="F369" s="162" t="str">
        <f>IF($C$372=0,"",IF(C369="[For completion]","",C369/$C$372))</f>
        <v/>
      </c>
      <c r="G369" s="162" t="str">
        <f>IF($D$372=0,"",IF(D369="[For completion]","",D369/$D$372))</f>
        <v/>
      </c>
    </row>
    <row r="370" spans="1:7" s="155" customFormat="1" x14ac:dyDescent="0.25">
      <c r="A370" s="188" t="s">
        <v>1282</v>
      </c>
      <c r="B370" s="179" t="s">
        <v>1058</v>
      </c>
      <c r="C370" s="163" t="s">
        <v>31</v>
      </c>
      <c r="D370" s="178" t="s">
        <v>31</v>
      </c>
      <c r="E370" s="180"/>
      <c r="F370" s="162" t="str">
        <f>IF($C$372=0,"",IF(C370="[For completion]","",C370/$C$372))</f>
        <v/>
      </c>
      <c r="G370" s="162" t="str">
        <f>IF($D$372=0,"",IF(D370="[For completion]","",D370/$D$372))</f>
        <v/>
      </c>
    </row>
    <row r="371" spans="1:7" s="155" customFormat="1" x14ac:dyDescent="0.25">
      <c r="A371" s="188" t="s">
        <v>1283</v>
      </c>
      <c r="B371" s="178" t="s">
        <v>1101</v>
      </c>
      <c r="C371" s="163" t="s">
        <v>31</v>
      </c>
      <c r="D371" s="178" t="s">
        <v>31</v>
      </c>
      <c r="E371" s="180"/>
      <c r="F371" s="162" t="str">
        <f>IF($C$372=0,"",IF(C371="[For completion]","",C371/$C$372))</f>
        <v/>
      </c>
      <c r="G371" s="162" t="str">
        <f>IF($D$372=0,"",IF(D371="[For completion]","",D371/$D$372))</f>
        <v/>
      </c>
    </row>
    <row r="372" spans="1:7" s="155" customFormat="1" x14ac:dyDescent="0.25">
      <c r="A372" s="188" t="s">
        <v>1284</v>
      </c>
      <c r="B372" s="179" t="s">
        <v>93</v>
      </c>
      <c r="C372" s="163">
        <f>SUM(C368:C371)</f>
        <v>0</v>
      </c>
      <c r="D372" s="178">
        <f>SUM(D368:D371)</f>
        <v>0</v>
      </c>
      <c r="E372" s="180"/>
      <c r="F372" s="182">
        <f>SUM(F368:F371)</f>
        <v>0</v>
      </c>
      <c r="G372" s="182">
        <f>SUM(G368:G371)</f>
        <v>0</v>
      </c>
    </row>
    <row r="373" spans="1:7" s="155" customFormat="1" x14ac:dyDescent="0.25">
      <c r="A373" s="188" t="s">
        <v>1285</v>
      </c>
      <c r="B373" s="179"/>
      <c r="C373" s="178"/>
      <c r="D373" s="178"/>
      <c r="E373" s="180"/>
      <c r="F373" s="180"/>
      <c r="G373" s="180"/>
    </row>
    <row r="374" spans="1:7" s="155" customFormat="1" x14ac:dyDescent="0.25">
      <c r="A374" s="106"/>
      <c r="B374" s="106" t="s">
        <v>1458</v>
      </c>
      <c r="C374" s="106" t="s">
        <v>1455</v>
      </c>
      <c r="D374" s="106" t="s">
        <v>1456</v>
      </c>
      <c r="E374" s="106"/>
      <c r="F374" s="106" t="s">
        <v>1457</v>
      </c>
      <c r="G374" s="106"/>
    </row>
    <row r="375" spans="1:7" s="155" customFormat="1" x14ac:dyDescent="0.25">
      <c r="A375" s="188" t="s">
        <v>1286</v>
      </c>
      <c r="B375" s="179" t="s">
        <v>1095</v>
      </c>
      <c r="C375" s="217" t="s">
        <v>31</v>
      </c>
      <c r="D375" s="205" t="s">
        <v>31</v>
      </c>
      <c r="E375" s="194"/>
      <c r="F375" s="221" t="s">
        <v>31</v>
      </c>
      <c r="G375" s="162" t="str">
        <f>IF($D$393=0,"",IF(D375="[For completion]","",D375/$D$393))</f>
        <v/>
      </c>
    </row>
    <row r="376" spans="1:7" s="155" customFormat="1" x14ac:dyDescent="0.25">
      <c r="A376" s="188" t="s">
        <v>1287</v>
      </c>
      <c r="B376" s="179" t="s">
        <v>1096</v>
      </c>
      <c r="C376" s="217" t="s">
        <v>31</v>
      </c>
      <c r="D376" s="205" t="s">
        <v>31</v>
      </c>
      <c r="E376" s="194"/>
      <c r="F376" s="221" t="s">
        <v>31</v>
      </c>
      <c r="G376" s="162" t="str">
        <f t="shared" ref="G376:G393" si="17">IF($D$393=0,"",IF(D376="[For completion]","",D376/$D$393))</f>
        <v/>
      </c>
    </row>
    <row r="377" spans="1:7" s="155" customFormat="1" x14ac:dyDescent="0.25">
      <c r="A377" s="188" t="s">
        <v>1288</v>
      </c>
      <c r="B377" s="179" t="s">
        <v>1097</v>
      </c>
      <c r="C377" s="217" t="s">
        <v>31</v>
      </c>
      <c r="D377" s="205" t="s">
        <v>31</v>
      </c>
      <c r="E377" s="194"/>
      <c r="F377" s="221" t="s">
        <v>31</v>
      </c>
      <c r="G377" s="162" t="str">
        <f t="shared" si="17"/>
        <v/>
      </c>
    </row>
    <row r="378" spans="1:7" s="155" customFormat="1" x14ac:dyDescent="0.25">
      <c r="A378" s="188" t="s">
        <v>1289</v>
      </c>
      <c r="B378" s="179" t="s">
        <v>1098</v>
      </c>
      <c r="C378" s="217" t="s">
        <v>31</v>
      </c>
      <c r="D378" s="205" t="s">
        <v>31</v>
      </c>
      <c r="E378" s="194"/>
      <c r="F378" s="221" t="s">
        <v>31</v>
      </c>
      <c r="G378" s="162" t="str">
        <f t="shared" si="17"/>
        <v/>
      </c>
    </row>
    <row r="379" spans="1:7" s="155" customFormat="1" x14ac:dyDescent="0.25">
      <c r="A379" s="188" t="s">
        <v>1290</v>
      </c>
      <c r="B379" s="179" t="s">
        <v>1099</v>
      </c>
      <c r="C379" s="217" t="s">
        <v>31</v>
      </c>
      <c r="D379" s="205" t="s">
        <v>31</v>
      </c>
      <c r="E379" s="194"/>
      <c r="F379" s="221" t="s">
        <v>31</v>
      </c>
      <c r="G379" s="162" t="str">
        <f t="shared" si="17"/>
        <v/>
      </c>
    </row>
    <row r="380" spans="1:7" s="155" customFormat="1" x14ac:dyDescent="0.25">
      <c r="A380" s="188" t="s">
        <v>1291</v>
      </c>
      <c r="B380" s="179" t="s">
        <v>1100</v>
      </c>
      <c r="C380" s="217" t="s">
        <v>31</v>
      </c>
      <c r="D380" s="205" t="s">
        <v>31</v>
      </c>
      <c r="E380" s="194"/>
      <c r="F380" s="221" t="s">
        <v>31</v>
      </c>
      <c r="G380" s="162" t="str">
        <f t="shared" si="17"/>
        <v/>
      </c>
    </row>
    <row r="381" spans="1:7" s="155" customFormat="1" x14ac:dyDescent="0.25">
      <c r="A381" s="188" t="s">
        <v>1292</v>
      </c>
      <c r="B381" s="179" t="s">
        <v>1058</v>
      </c>
      <c r="C381" s="217" t="s">
        <v>31</v>
      </c>
      <c r="D381" s="205" t="s">
        <v>31</v>
      </c>
      <c r="E381" s="194"/>
      <c r="F381" s="221" t="s">
        <v>31</v>
      </c>
      <c r="G381" s="162" t="str">
        <f t="shared" si="17"/>
        <v/>
      </c>
    </row>
    <row r="382" spans="1:7" s="155" customFormat="1" x14ac:dyDescent="0.25">
      <c r="A382" s="188" t="s">
        <v>1293</v>
      </c>
      <c r="B382" s="179" t="s">
        <v>1101</v>
      </c>
      <c r="C382" s="217" t="s">
        <v>31</v>
      </c>
      <c r="D382" s="205" t="s">
        <v>31</v>
      </c>
      <c r="E382" s="194"/>
      <c r="F382" s="221" t="s">
        <v>31</v>
      </c>
      <c r="G382" s="162" t="str">
        <f t="shared" si="17"/>
        <v/>
      </c>
    </row>
    <row r="383" spans="1:7" s="155" customFormat="1" x14ac:dyDescent="0.25">
      <c r="A383" s="188" t="s">
        <v>1294</v>
      </c>
      <c r="B383" s="179" t="s">
        <v>93</v>
      </c>
      <c r="C383" s="218">
        <v>0</v>
      </c>
      <c r="D383" s="218">
        <v>0</v>
      </c>
      <c r="E383" s="194"/>
      <c r="F383" s="205"/>
      <c r="G383" s="162" t="str">
        <f t="shared" si="17"/>
        <v/>
      </c>
    </row>
    <row r="384" spans="1:7" s="155" customFormat="1" x14ac:dyDescent="0.25">
      <c r="A384" s="188" t="s">
        <v>1295</v>
      </c>
      <c r="B384" s="179" t="s">
        <v>1454</v>
      </c>
      <c r="C384" s="174"/>
      <c r="D384" s="174"/>
      <c r="E384" s="174"/>
      <c r="F384" s="191" t="s">
        <v>31</v>
      </c>
      <c r="G384" s="162" t="str">
        <f t="shared" si="17"/>
        <v/>
      </c>
    </row>
    <row r="385" spans="1:7" s="155" customFormat="1" x14ac:dyDescent="0.25">
      <c r="A385" s="188" t="s">
        <v>1296</v>
      </c>
      <c r="B385" s="193"/>
      <c r="C385" s="163"/>
      <c r="D385" s="188"/>
      <c r="E385" s="194"/>
      <c r="F385" s="162"/>
      <c r="G385" s="162" t="str">
        <f t="shared" si="17"/>
        <v/>
      </c>
    </row>
    <row r="386" spans="1:7" s="155" customFormat="1" x14ac:dyDescent="0.25">
      <c r="A386" s="188" t="s">
        <v>1297</v>
      </c>
      <c r="B386" s="193"/>
      <c r="C386" s="163"/>
      <c r="D386" s="188"/>
      <c r="E386" s="194"/>
      <c r="F386" s="162"/>
      <c r="G386" s="162" t="str">
        <f t="shared" si="17"/>
        <v/>
      </c>
    </row>
    <row r="387" spans="1:7" s="155" customFormat="1" x14ac:dyDescent="0.25">
      <c r="A387" s="188" t="s">
        <v>1298</v>
      </c>
      <c r="B387" s="193"/>
      <c r="C387" s="163"/>
      <c r="D387" s="188"/>
      <c r="E387" s="194"/>
      <c r="F387" s="162"/>
      <c r="G387" s="162" t="str">
        <f t="shared" si="17"/>
        <v/>
      </c>
    </row>
    <row r="388" spans="1:7" s="155" customFormat="1" x14ac:dyDescent="0.25">
      <c r="A388" s="188" t="s">
        <v>1299</v>
      </c>
      <c r="B388" s="193"/>
      <c r="C388" s="163"/>
      <c r="D388" s="188"/>
      <c r="E388" s="194"/>
      <c r="F388" s="162"/>
      <c r="G388" s="162" t="str">
        <f t="shared" si="17"/>
        <v/>
      </c>
    </row>
    <row r="389" spans="1:7" s="155" customFormat="1" x14ac:dyDescent="0.25">
      <c r="A389" s="188" t="s">
        <v>1300</v>
      </c>
      <c r="B389" s="193"/>
      <c r="C389" s="163"/>
      <c r="D389" s="188"/>
      <c r="E389" s="194"/>
      <c r="F389" s="162"/>
      <c r="G389" s="162" t="str">
        <f t="shared" si="17"/>
        <v/>
      </c>
    </row>
    <row r="390" spans="1:7" s="155" customFormat="1" x14ac:dyDescent="0.25">
      <c r="A390" s="188" t="s">
        <v>1301</v>
      </c>
      <c r="B390" s="193"/>
      <c r="C390" s="163"/>
      <c r="D390" s="188"/>
      <c r="E390" s="194"/>
      <c r="F390" s="162"/>
      <c r="G390" s="162" t="str">
        <f t="shared" si="17"/>
        <v/>
      </c>
    </row>
    <row r="391" spans="1:7" s="155" customFormat="1" x14ac:dyDescent="0.25">
      <c r="A391" s="188" t="s">
        <v>1302</v>
      </c>
      <c r="B391" s="193"/>
      <c r="C391" s="163"/>
      <c r="D391" s="188"/>
      <c r="E391" s="194"/>
      <c r="F391" s="162"/>
      <c r="G391" s="162" t="str">
        <f t="shared" si="17"/>
        <v/>
      </c>
    </row>
    <row r="392" spans="1:7" s="155" customFormat="1" x14ac:dyDescent="0.25">
      <c r="A392" s="188" t="s">
        <v>1303</v>
      </c>
      <c r="B392" s="193"/>
      <c r="C392" s="163"/>
      <c r="D392" s="188"/>
      <c r="E392" s="194"/>
      <c r="F392" s="162"/>
      <c r="G392" s="162" t="str">
        <f t="shared" si="17"/>
        <v/>
      </c>
    </row>
    <row r="393" spans="1:7" s="155" customFormat="1" x14ac:dyDescent="0.25">
      <c r="A393" s="188" t="s">
        <v>1304</v>
      </c>
      <c r="B393" s="193"/>
      <c r="C393" s="163"/>
      <c r="D393" s="188"/>
      <c r="E393" s="194"/>
      <c r="F393" s="162"/>
      <c r="G393" s="162" t="str">
        <f t="shared" si="17"/>
        <v/>
      </c>
    </row>
    <row r="394" spans="1:7" s="155" customFormat="1" x14ac:dyDescent="0.25">
      <c r="A394" s="188" t="s">
        <v>1305</v>
      </c>
      <c r="B394" s="188"/>
      <c r="C394" s="195"/>
      <c r="D394" s="188"/>
      <c r="E394" s="194"/>
      <c r="F394" s="194"/>
      <c r="G394" s="194"/>
    </row>
    <row r="395" spans="1:7" s="155" customFormat="1" x14ac:dyDescent="0.25">
      <c r="A395" s="188" t="s">
        <v>1306</v>
      </c>
      <c r="B395" s="188"/>
      <c r="C395" s="195"/>
      <c r="D395" s="188"/>
      <c r="E395" s="194"/>
      <c r="F395" s="194"/>
      <c r="G395" s="194"/>
    </row>
    <row r="396" spans="1:7" s="155" customFormat="1" x14ac:dyDescent="0.25">
      <c r="A396" s="188" t="s">
        <v>1307</v>
      </c>
      <c r="B396" s="188"/>
      <c r="C396" s="195"/>
      <c r="D396" s="188"/>
      <c r="E396" s="194"/>
      <c r="F396" s="194"/>
      <c r="G396" s="194"/>
    </row>
    <row r="397" spans="1:7" s="155" customFormat="1" x14ac:dyDescent="0.25">
      <c r="A397" s="188" t="s">
        <v>1308</v>
      </c>
      <c r="B397" s="188"/>
      <c r="C397" s="195"/>
      <c r="D397" s="188"/>
      <c r="E397" s="194"/>
      <c r="F397" s="194"/>
      <c r="G397" s="194"/>
    </row>
    <row r="398" spans="1:7" s="155" customFormat="1" x14ac:dyDescent="0.25">
      <c r="A398" s="188" t="s">
        <v>1309</v>
      </c>
      <c r="B398" s="188"/>
      <c r="C398" s="195"/>
      <c r="D398" s="188"/>
      <c r="E398" s="194"/>
      <c r="F398" s="194"/>
      <c r="G398" s="194"/>
    </row>
    <row r="399" spans="1:7" s="155" customFormat="1" x14ac:dyDescent="0.25">
      <c r="A399" s="188" t="s">
        <v>1310</v>
      </c>
      <c r="B399" s="188"/>
      <c r="C399" s="195"/>
      <c r="D399" s="188"/>
      <c r="E399" s="194"/>
      <c r="F399" s="194"/>
      <c r="G399" s="194"/>
    </row>
    <row r="400" spans="1:7" s="155" customFormat="1" x14ac:dyDescent="0.25">
      <c r="A400" s="188" t="s">
        <v>1311</v>
      </c>
      <c r="B400" s="188"/>
      <c r="C400" s="195"/>
      <c r="D400" s="188"/>
      <c r="E400" s="194"/>
      <c r="F400" s="194"/>
      <c r="G400" s="194"/>
    </row>
    <row r="401" spans="1:7" s="155" customFormat="1" x14ac:dyDescent="0.25">
      <c r="A401" s="188" t="s">
        <v>1312</v>
      </c>
      <c r="B401" s="188"/>
      <c r="C401" s="195"/>
      <c r="D401" s="188"/>
      <c r="E401" s="194"/>
      <c r="F401" s="194"/>
      <c r="G401" s="194"/>
    </row>
    <row r="402" spans="1:7" s="155" customFormat="1" x14ac:dyDescent="0.25">
      <c r="A402" s="188" t="s">
        <v>1313</v>
      </c>
      <c r="B402" s="188"/>
      <c r="C402" s="195"/>
      <c r="D402" s="188"/>
      <c r="E402" s="194"/>
      <c r="F402" s="194"/>
      <c r="G402" s="194"/>
    </row>
    <row r="403" spans="1:7" s="155" customFormat="1" x14ac:dyDescent="0.25">
      <c r="A403" s="188" t="s">
        <v>1314</v>
      </c>
      <c r="B403" s="188"/>
      <c r="C403" s="195"/>
      <c r="D403" s="188"/>
      <c r="E403" s="194"/>
      <c r="F403" s="194"/>
      <c r="G403" s="194"/>
    </row>
    <row r="404" spans="1:7" s="155" customFormat="1" x14ac:dyDescent="0.25">
      <c r="A404" s="188" t="s">
        <v>1315</v>
      </c>
      <c r="B404" s="188"/>
      <c r="C404" s="195"/>
      <c r="D404" s="188"/>
      <c r="E404" s="194"/>
      <c r="F404" s="194"/>
      <c r="G404" s="194"/>
    </row>
    <row r="405" spans="1:7" s="155" customFormat="1" x14ac:dyDescent="0.25">
      <c r="A405" s="188" t="s">
        <v>1316</v>
      </c>
      <c r="B405" s="188"/>
      <c r="C405" s="195"/>
      <c r="D405" s="188"/>
      <c r="E405" s="194"/>
      <c r="F405" s="194"/>
      <c r="G405" s="194"/>
    </row>
    <row r="406" spans="1:7" s="155" customFormat="1" x14ac:dyDescent="0.25">
      <c r="A406" s="188" t="s">
        <v>1317</v>
      </c>
      <c r="B406" s="188"/>
      <c r="C406" s="195"/>
      <c r="D406" s="188"/>
      <c r="E406" s="194"/>
      <c r="F406" s="194"/>
      <c r="G406" s="194"/>
    </row>
    <row r="407" spans="1:7" s="155" customFormat="1" x14ac:dyDescent="0.25">
      <c r="A407" s="188" t="s">
        <v>1318</v>
      </c>
      <c r="B407" s="188"/>
      <c r="C407" s="195"/>
      <c r="D407" s="188"/>
      <c r="E407" s="194"/>
      <c r="F407" s="194"/>
      <c r="G407" s="194"/>
    </row>
    <row r="408" spans="1:7" s="155" customFormat="1" x14ac:dyDescent="0.25">
      <c r="A408" s="188" t="s">
        <v>1319</v>
      </c>
      <c r="B408" s="188"/>
      <c r="C408" s="195"/>
      <c r="D408" s="188"/>
      <c r="E408" s="194"/>
      <c r="F408" s="194"/>
      <c r="G408" s="194"/>
    </row>
    <row r="409" spans="1:7" s="155" customFormat="1" x14ac:dyDescent="0.25">
      <c r="A409" s="188" t="s">
        <v>1320</v>
      </c>
      <c r="B409" s="188"/>
      <c r="C409" s="195"/>
      <c r="D409" s="188"/>
      <c r="E409" s="194"/>
      <c r="F409" s="194"/>
      <c r="G409" s="194"/>
    </row>
    <row r="410" spans="1:7" s="155" customFormat="1" x14ac:dyDescent="0.25">
      <c r="A410" s="188" t="s">
        <v>1321</v>
      </c>
      <c r="B410" s="188"/>
      <c r="C410" s="195"/>
      <c r="D410" s="188"/>
      <c r="E410" s="194"/>
      <c r="F410" s="194"/>
      <c r="G410" s="194"/>
    </row>
    <row r="411" spans="1:7" s="155" customFormat="1" x14ac:dyDescent="0.25">
      <c r="A411" s="188" t="s">
        <v>1322</v>
      </c>
      <c r="B411" s="188"/>
      <c r="C411" s="195"/>
      <c r="D411" s="188"/>
      <c r="E411" s="194"/>
      <c r="F411" s="194"/>
      <c r="G411" s="194"/>
    </row>
    <row r="412" spans="1:7" s="155" customFormat="1" x14ac:dyDescent="0.25">
      <c r="A412" s="188" t="s">
        <v>1323</v>
      </c>
      <c r="B412" s="188"/>
      <c r="C412" s="195"/>
      <c r="D412" s="188"/>
      <c r="E412" s="194"/>
      <c r="F412" s="194"/>
      <c r="G412" s="194"/>
    </row>
    <row r="413" spans="1:7" s="169" customFormat="1" x14ac:dyDescent="0.25">
      <c r="A413" s="188" t="s">
        <v>1324</v>
      </c>
      <c r="B413" s="188"/>
      <c r="C413" s="195"/>
      <c r="D413" s="188"/>
      <c r="E413" s="194"/>
      <c r="F413" s="194"/>
      <c r="G413" s="194"/>
    </row>
    <row r="414" spans="1:7" s="169" customFormat="1" x14ac:dyDescent="0.25">
      <c r="A414" s="188" t="s">
        <v>1325</v>
      </c>
      <c r="B414" s="188"/>
      <c r="C414" s="195"/>
      <c r="D414" s="188"/>
      <c r="E414" s="194"/>
      <c r="F414" s="194"/>
      <c r="G414" s="194"/>
    </row>
    <row r="415" spans="1:7" s="169" customFormat="1" x14ac:dyDescent="0.25">
      <c r="A415" s="188" t="s">
        <v>1326</v>
      </c>
      <c r="B415" s="188"/>
      <c r="C415" s="195"/>
      <c r="D415" s="188"/>
      <c r="E415" s="194"/>
      <c r="F415" s="194"/>
      <c r="G415" s="194"/>
    </row>
    <row r="416" spans="1:7" s="169" customFormat="1" x14ac:dyDescent="0.25">
      <c r="A416" s="188" t="s">
        <v>1327</v>
      </c>
      <c r="B416" s="188"/>
      <c r="C416" s="195"/>
      <c r="D416" s="188"/>
      <c r="E416" s="194"/>
      <c r="F416" s="194"/>
      <c r="G416" s="194"/>
    </row>
    <row r="417" spans="1:7" s="169" customFormat="1" x14ac:dyDescent="0.25">
      <c r="A417" s="188" t="s">
        <v>1328</v>
      </c>
      <c r="B417" s="188"/>
      <c r="C417" s="195"/>
      <c r="D417" s="188"/>
      <c r="E417" s="194"/>
      <c r="F417" s="194"/>
      <c r="G417" s="194"/>
    </row>
    <row r="418" spans="1:7" s="169" customFormat="1" x14ac:dyDescent="0.25">
      <c r="A418" s="188" t="s">
        <v>1329</v>
      </c>
      <c r="B418" s="188"/>
      <c r="C418" s="195"/>
      <c r="D418" s="188"/>
      <c r="E418" s="194"/>
      <c r="F418" s="194"/>
      <c r="G418" s="194"/>
    </row>
    <row r="419" spans="1:7" s="169" customFormat="1" x14ac:dyDescent="0.25">
      <c r="A419" s="188" t="s">
        <v>1330</v>
      </c>
      <c r="B419" s="188"/>
      <c r="C419" s="195"/>
      <c r="D419" s="188"/>
      <c r="E419" s="194"/>
      <c r="F419" s="194"/>
      <c r="G419" s="194"/>
    </row>
    <row r="420" spans="1:7" s="169" customFormat="1" x14ac:dyDescent="0.25">
      <c r="A420" s="188" t="s">
        <v>1331</v>
      </c>
      <c r="B420" s="188"/>
      <c r="C420" s="195"/>
      <c r="D420" s="188"/>
      <c r="E420" s="194"/>
      <c r="F420" s="194"/>
      <c r="G420" s="194"/>
    </row>
    <row r="421" spans="1:7" s="169" customFormat="1" x14ac:dyDescent="0.25">
      <c r="A421" s="188" t="s">
        <v>1332</v>
      </c>
      <c r="B421" s="188"/>
      <c r="C421" s="195"/>
      <c r="D421" s="188"/>
      <c r="E421" s="194"/>
      <c r="F421" s="194"/>
      <c r="G421" s="194"/>
    </row>
    <row r="422" spans="1:7" s="155" customFormat="1" x14ac:dyDescent="0.25">
      <c r="A422" s="188" t="s">
        <v>1333</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1218</v>
      </c>
      <c r="C424" s="105" t="s">
        <v>604</v>
      </c>
      <c r="D424" s="105" t="s">
        <v>605</v>
      </c>
      <c r="E424" s="105"/>
      <c r="F424" s="105" t="s">
        <v>435</v>
      </c>
      <c r="G424" s="105" t="s">
        <v>606</v>
      </c>
    </row>
    <row r="425" spans="1:7" x14ac:dyDescent="0.25">
      <c r="A425" s="188" t="s">
        <v>1102</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1103</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1104</v>
      </c>
      <c r="B429" s="115" t="s">
        <v>527</v>
      </c>
      <c r="C429" s="147" t="s">
        <v>31</v>
      </c>
      <c r="D429" s="150" t="s">
        <v>31</v>
      </c>
      <c r="E429" s="121"/>
      <c r="F429" s="146" t="str">
        <f t="shared" si="18"/>
        <v/>
      </c>
      <c r="G429" s="146" t="str">
        <f t="shared" si="19"/>
        <v/>
      </c>
    </row>
    <row r="430" spans="1:7" x14ac:dyDescent="0.25">
      <c r="A430" s="188" t="s">
        <v>1105</v>
      </c>
      <c r="B430" s="115" t="s">
        <v>527</v>
      </c>
      <c r="C430" s="147" t="s">
        <v>31</v>
      </c>
      <c r="D430" s="150" t="s">
        <v>31</v>
      </c>
      <c r="E430" s="121"/>
      <c r="F430" s="146" t="str">
        <f t="shared" si="18"/>
        <v/>
      </c>
      <c r="G430" s="146" t="str">
        <f t="shared" si="19"/>
        <v/>
      </c>
    </row>
    <row r="431" spans="1:7" x14ac:dyDescent="0.25">
      <c r="A431" s="188" t="s">
        <v>1106</v>
      </c>
      <c r="B431" s="115" t="s">
        <v>527</v>
      </c>
      <c r="C431" s="147" t="s">
        <v>31</v>
      </c>
      <c r="D431" s="150" t="s">
        <v>31</v>
      </c>
      <c r="E431" s="121"/>
      <c r="F431" s="146" t="str">
        <f t="shared" si="18"/>
        <v/>
      </c>
      <c r="G431" s="146" t="str">
        <f t="shared" si="19"/>
        <v/>
      </c>
    </row>
    <row r="432" spans="1:7" x14ac:dyDescent="0.25">
      <c r="A432" s="188" t="s">
        <v>1107</v>
      </c>
      <c r="B432" s="115" t="s">
        <v>527</v>
      </c>
      <c r="C432" s="147" t="s">
        <v>31</v>
      </c>
      <c r="D432" s="150" t="s">
        <v>31</v>
      </c>
      <c r="E432" s="121"/>
      <c r="F432" s="146" t="str">
        <f t="shared" si="18"/>
        <v/>
      </c>
      <c r="G432" s="146" t="str">
        <f t="shared" si="19"/>
        <v/>
      </c>
    </row>
    <row r="433" spans="1:7" x14ac:dyDescent="0.25">
      <c r="A433" s="188" t="s">
        <v>1108</v>
      </c>
      <c r="B433" s="115" t="s">
        <v>527</v>
      </c>
      <c r="C433" s="147" t="s">
        <v>31</v>
      </c>
      <c r="D433" s="150" t="s">
        <v>31</v>
      </c>
      <c r="E433" s="121"/>
      <c r="F433" s="146" t="str">
        <f t="shared" si="18"/>
        <v/>
      </c>
      <c r="G433" s="146" t="str">
        <f t="shared" si="19"/>
        <v/>
      </c>
    </row>
    <row r="434" spans="1:7" x14ac:dyDescent="0.25">
      <c r="A434" s="188" t="s">
        <v>1109</v>
      </c>
      <c r="B434" s="115" t="s">
        <v>527</v>
      </c>
      <c r="C434" s="147" t="s">
        <v>31</v>
      </c>
      <c r="D434" s="150" t="s">
        <v>31</v>
      </c>
      <c r="E434" s="121"/>
      <c r="F434" s="146" t="str">
        <f t="shared" si="18"/>
        <v/>
      </c>
      <c r="G434" s="146" t="str">
        <f t="shared" si="19"/>
        <v/>
      </c>
    </row>
    <row r="435" spans="1:7" x14ac:dyDescent="0.25">
      <c r="A435" s="188" t="s">
        <v>1110</v>
      </c>
      <c r="B435" s="115" t="s">
        <v>527</v>
      </c>
      <c r="C435" s="147" t="s">
        <v>31</v>
      </c>
      <c r="D435" s="150" t="s">
        <v>31</v>
      </c>
      <c r="E435" s="121"/>
      <c r="F435" s="146" t="str">
        <f t="shared" si="18"/>
        <v/>
      </c>
      <c r="G435" s="146" t="str">
        <f t="shared" si="19"/>
        <v/>
      </c>
    </row>
    <row r="436" spans="1:7" x14ac:dyDescent="0.25">
      <c r="A436" s="188" t="s">
        <v>1111</v>
      </c>
      <c r="B436" s="160" t="s">
        <v>527</v>
      </c>
      <c r="C436" s="147" t="s">
        <v>31</v>
      </c>
      <c r="D436" s="150" t="s">
        <v>31</v>
      </c>
      <c r="E436" s="121"/>
      <c r="F436" s="146" t="str">
        <f t="shared" si="18"/>
        <v/>
      </c>
      <c r="G436" s="146" t="str">
        <f t="shared" si="19"/>
        <v/>
      </c>
    </row>
    <row r="437" spans="1:7" x14ac:dyDescent="0.25">
      <c r="A437" s="188" t="s">
        <v>1219</v>
      </c>
      <c r="B437" s="115" t="s">
        <v>527</v>
      </c>
      <c r="C437" s="147" t="s">
        <v>31</v>
      </c>
      <c r="D437" s="150" t="s">
        <v>31</v>
      </c>
      <c r="E437" s="115"/>
      <c r="F437" s="146" t="str">
        <f t="shared" si="18"/>
        <v/>
      </c>
      <c r="G437" s="146" t="str">
        <f t="shared" si="19"/>
        <v/>
      </c>
    </row>
    <row r="438" spans="1:7" x14ac:dyDescent="0.25">
      <c r="A438" s="188" t="s">
        <v>1220</v>
      </c>
      <c r="B438" s="115" t="s">
        <v>527</v>
      </c>
      <c r="C438" s="147" t="s">
        <v>31</v>
      </c>
      <c r="D438" s="150" t="s">
        <v>31</v>
      </c>
      <c r="E438" s="115"/>
      <c r="F438" s="146" t="str">
        <f t="shared" si="18"/>
        <v/>
      </c>
      <c r="G438" s="146" t="str">
        <f t="shared" si="19"/>
        <v/>
      </c>
    </row>
    <row r="439" spans="1:7" x14ac:dyDescent="0.25">
      <c r="A439" s="188" t="s">
        <v>1221</v>
      </c>
      <c r="B439" s="115" t="s">
        <v>527</v>
      </c>
      <c r="C439" s="147" t="s">
        <v>31</v>
      </c>
      <c r="D439" s="150" t="s">
        <v>31</v>
      </c>
      <c r="E439" s="115"/>
      <c r="F439" s="146" t="str">
        <f t="shared" si="18"/>
        <v/>
      </c>
      <c r="G439" s="146" t="str">
        <f t="shared" si="19"/>
        <v/>
      </c>
    </row>
    <row r="440" spans="1:7" x14ac:dyDescent="0.25">
      <c r="A440" s="188" t="s">
        <v>1222</v>
      </c>
      <c r="B440" s="115" t="s">
        <v>527</v>
      </c>
      <c r="C440" s="147" t="s">
        <v>31</v>
      </c>
      <c r="D440" s="150" t="s">
        <v>31</v>
      </c>
      <c r="E440" s="115"/>
      <c r="F440" s="146" t="str">
        <f t="shared" si="18"/>
        <v/>
      </c>
      <c r="G440" s="146" t="str">
        <f t="shared" si="19"/>
        <v/>
      </c>
    </row>
    <row r="441" spans="1:7" x14ac:dyDescent="0.25">
      <c r="A441" s="188" t="s">
        <v>1223</v>
      </c>
      <c r="B441" s="115" t="s">
        <v>527</v>
      </c>
      <c r="C441" s="147" t="s">
        <v>31</v>
      </c>
      <c r="D441" s="150" t="s">
        <v>31</v>
      </c>
      <c r="E441" s="115"/>
      <c r="F441" s="146" t="str">
        <f t="shared" si="18"/>
        <v/>
      </c>
      <c r="G441" s="146" t="str">
        <f t="shared" si="19"/>
        <v/>
      </c>
    </row>
    <row r="442" spans="1:7" x14ac:dyDescent="0.25">
      <c r="A442" s="188" t="s">
        <v>1224</v>
      </c>
      <c r="B442" s="115" t="s">
        <v>527</v>
      </c>
      <c r="C442" s="147" t="s">
        <v>31</v>
      </c>
      <c r="D442" s="150" t="s">
        <v>31</v>
      </c>
      <c r="E442" s="115"/>
      <c r="F442" s="146" t="str">
        <f t="shared" si="18"/>
        <v/>
      </c>
      <c r="G442" s="146" t="str">
        <f t="shared" si="19"/>
        <v/>
      </c>
    </row>
    <row r="443" spans="1:7" x14ac:dyDescent="0.25">
      <c r="A443" s="188" t="s">
        <v>1225</v>
      </c>
      <c r="B443" s="115" t="s">
        <v>527</v>
      </c>
      <c r="C443" s="147" t="s">
        <v>31</v>
      </c>
      <c r="D443" s="150" t="s">
        <v>31</v>
      </c>
      <c r="F443" s="146" t="str">
        <f t="shared" si="18"/>
        <v/>
      </c>
      <c r="G443" s="146" t="str">
        <f t="shared" si="19"/>
        <v/>
      </c>
    </row>
    <row r="444" spans="1:7" x14ac:dyDescent="0.25">
      <c r="A444" s="188" t="s">
        <v>1226</v>
      </c>
      <c r="B444" s="115" t="s">
        <v>527</v>
      </c>
      <c r="C444" s="147" t="s">
        <v>31</v>
      </c>
      <c r="D444" s="150" t="s">
        <v>31</v>
      </c>
      <c r="E444" s="110"/>
      <c r="F444" s="146" t="str">
        <f t="shared" si="18"/>
        <v/>
      </c>
      <c r="G444" s="146" t="str">
        <f t="shared" si="19"/>
        <v/>
      </c>
    </row>
    <row r="445" spans="1:7" x14ac:dyDescent="0.25">
      <c r="A445" s="188" t="s">
        <v>1227</v>
      </c>
      <c r="B445" s="115" t="s">
        <v>527</v>
      </c>
      <c r="C445" s="147" t="s">
        <v>31</v>
      </c>
      <c r="D445" s="150" t="s">
        <v>31</v>
      </c>
      <c r="E445" s="110"/>
      <c r="F445" s="146" t="str">
        <f t="shared" si="18"/>
        <v/>
      </c>
      <c r="G445" s="146" t="str">
        <f t="shared" si="19"/>
        <v/>
      </c>
    </row>
    <row r="446" spans="1:7" x14ac:dyDescent="0.25">
      <c r="A446" s="188" t="s">
        <v>1228</v>
      </c>
      <c r="B446" s="115" t="s">
        <v>527</v>
      </c>
      <c r="C446" s="147" t="s">
        <v>31</v>
      </c>
      <c r="D446" s="150" t="s">
        <v>31</v>
      </c>
      <c r="E446" s="110"/>
      <c r="F446" s="146" t="str">
        <f t="shared" si="18"/>
        <v/>
      </c>
      <c r="G446" s="146" t="str">
        <f t="shared" si="19"/>
        <v/>
      </c>
    </row>
    <row r="447" spans="1:7" x14ac:dyDescent="0.25">
      <c r="A447" s="188" t="s">
        <v>1229</v>
      </c>
      <c r="B447" s="115" t="s">
        <v>527</v>
      </c>
      <c r="C447" s="147" t="s">
        <v>31</v>
      </c>
      <c r="D447" s="150" t="s">
        <v>31</v>
      </c>
      <c r="E447" s="110"/>
      <c r="F447" s="146" t="str">
        <f t="shared" si="18"/>
        <v/>
      </c>
      <c r="G447" s="146" t="str">
        <f t="shared" si="19"/>
        <v/>
      </c>
    </row>
    <row r="448" spans="1:7" x14ac:dyDescent="0.25">
      <c r="A448" s="188" t="s">
        <v>1230</v>
      </c>
      <c r="B448" s="115" t="s">
        <v>527</v>
      </c>
      <c r="C448" s="147" t="s">
        <v>31</v>
      </c>
      <c r="D448" s="150" t="s">
        <v>31</v>
      </c>
      <c r="E448" s="110"/>
      <c r="F448" s="146" t="str">
        <f t="shared" si="18"/>
        <v/>
      </c>
      <c r="G448" s="146" t="str">
        <f t="shared" si="19"/>
        <v/>
      </c>
    </row>
    <row r="449" spans="1:7" x14ac:dyDescent="0.25">
      <c r="A449" s="188" t="s">
        <v>1231</v>
      </c>
      <c r="B449" s="115" t="s">
        <v>527</v>
      </c>
      <c r="C449" s="147" t="s">
        <v>31</v>
      </c>
      <c r="D449" s="150" t="s">
        <v>31</v>
      </c>
      <c r="E449" s="110"/>
      <c r="F449" s="146" t="str">
        <f t="shared" si="18"/>
        <v/>
      </c>
      <c r="G449" s="146" t="str">
        <f t="shared" si="19"/>
        <v/>
      </c>
    </row>
    <row r="450" spans="1:7" x14ac:dyDescent="0.25">
      <c r="A450" s="188" t="s">
        <v>1232</v>
      </c>
      <c r="B450" s="115" t="s">
        <v>527</v>
      </c>
      <c r="C450" s="147" t="s">
        <v>31</v>
      </c>
      <c r="D450" s="150" t="s">
        <v>31</v>
      </c>
      <c r="E450" s="110"/>
      <c r="F450" s="146" t="str">
        <f t="shared" si="18"/>
        <v/>
      </c>
      <c r="G450" s="146" t="str">
        <f t="shared" si="19"/>
        <v/>
      </c>
    </row>
    <row r="451" spans="1:7" x14ac:dyDescent="0.25">
      <c r="A451" s="188" t="s">
        <v>1233</v>
      </c>
      <c r="B451" s="115" t="s">
        <v>527</v>
      </c>
      <c r="C451" s="147" t="s">
        <v>31</v>
      </c>
      <c r="D451" s="150" t="s">
        <v>31</v>
      </c>
      <c r="E451" s="110"/>
      <c r="F451" s="146" t="str">
        <f t="shared" si="18"/>
        <v/>
      </c>
      <c r="G451" s="146" t="str">
        <f t="shared" si="19"/>
        <v/>
      </c>
    </row>
    <row r="452" spans="1:7" x14ac:dyDescent="0.25">
      <c r="A452" s="188" t="s">
        <v>1234</v>
      </c>
      <c r="B452" s="160" t="s">
        <v>93</v>
      </c>
      <c r="C452" s="153">
        <f>SUM(C428:C451)</f>
        <v>0</v>
      </c>
      <c r="D452" s="151">
        <f>SUM(D428:D451)</f>
        <v>0</v>
      </c>
      <c r="E452" s="110"/>
      <c r="F452" s="152">
        <f>SUM(F428:F451)</f>
        <v>0</v>
      </c>
      <c r="G452" s="152">
        <f>SUM(G428:G451)</f>
        <v>0</v>
      </c>
    </row>
    <row r="453" spans="1:7" ht="15" customHeight="1" x14ac:dyDescent="0.25">
      <c r="A453" s="105"/>
      <c r="B453" s="105" t="s">
        <v>1235</v>
      </c>
      <c r="C453" s="105" t="s">
        <v>604</v>
      </c>
      <c r="D453" s="105" t="s">
        <v>605</v>
      </c>
      <c r="E453" s="105"/>
      <c r="F453" s="105" t="s">
        <v>435</v>
      </c>
      <c r="G453" s="105" t="s">
        <v>606</v>
      </c>
    </row>
    <row r="454" spans="1:7" x14ac:dyDescent="0.25">
      <c r="A454" s="188" t="s">
        <v>1112</v>
      </c>
      <c r="B454" s="94" t="s">
        <v>637</v>
      </c>
      <c r="C454" s="128" t="s">
        <v>31</v>
      </c>
      <c r="G454" s="94"/>
    </row>
    <row r="455" spans="1:7" x14ac:dyDescent="0.25">
      <c r="A455" s="188"/>
      <c r="G455" s="94"/>
    </row>
    <row r="456" spans="1:7" x14ac:dyDescent="0.25">
      <c r="A456" s="188"/>
      <c r="B456" s="115" t="s">
        <v>638</v>
      </c>
      <c r="G456" s="94"/>
    </row>
    <row r="457" spans="1:7" x14ac:dyDescent="0.25">
      <c r="A457" s="188" t="s">
        <v>1113</v>
      </c>
      <c r="B457" s="94" t="s">
        <v>640</v>
      </c>
      <c r="C457" s="147" t="s">
        <v>31</v>
      </c>
      <c r="D457" s="150" t="s">
        <v>31</v>
      </c>
      <c r="F457" s="146" t="str">
        <f>IF($C$465=0,"",IF(C457="[for completion]","",C457/$C$465))</f>
        <v/>
      </c>
      <c r="G457" s="146" t="str">
        <f>IF($D$465=0,"",IF(D457="[for completion]","",D457/$D$465))</f>
        <v/>
      </c>
    </row>
    <row r="458" spans="1:7" x14ac:dyDescent="0.25">
      <c r="A458" s="188" t="s">
        <v>1114</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1115</v>
      </c>
      <c r="B459" s="94" t="s">
        <v>644</v>
      </c>
      <c r="C459" s="147" t="s">
        <v>31</v>
      </c>
      <c r="D459" s="150" t="s">
        <v>31</v>
      </c>
      <c r="F459" s="146" t="str">
        <f t="shared" si="20"/>
        <v/>
      </c>
      <c r="G459" s="146" t="str">
        <f t="shared" si="21"/>
        <v/>
      </c>
    </row>
    <row r="460" spans="1:7" x14ac:dyDescent="0.25">
      <c r="A460" s="188" t="s">
        <v>1116</v>
      </c>
      <c r="B460" s="94" t="s">
        <v>646</v>
      </c>
      <c r="C460" s="147" t="s">
        <v>31</v>
      </c>
      <c r="D460" s="150" t="s">
        <v>31</v>
      </c>
      <c r="F460" s="146" t="str">
        <f t="shared" si="20"/>
        <v/>
      </c>
      <c r="G460" s="146" t="str">
        <f t="shared" si="21"/>
        <v/>
      </c>
    </row>
    <row r="461" spans="1:7" x14ac:dyDescent="0.25">
      <c r="A461" s="188" t="s">
        <v>1117</v>
      </c>
      <c r="B461" s="94" t="s">
        <v>648</v>
      </c>
      <c r="C461" s="147" t="s">
        <v>31</v>
      </c>
      <c r="D461" s="150" t="s">
        <v>31</v>
      </c>
      <c r="F461" s="146" t="str">
        <f t="shared" si="20"/>
        <v/>
      </c>
      <c r="G461" s="146" t="str">
        <f t="shared" si="21"/>
        <v/>
      </c>
    </row>
    <row r="462" spans="1:7" x14ac:dyDescent="0.25">
      <c r="A462" s="188" t="s">
        <v>1118</v>
      </c>
      <c r="B462" s="94" t="s">
        <v>650</v>
      </c>
      <c r="C462" s="147" t="s">
        <v>31</v>
      </c>
      <c r="D462" s="150" t="s">
        <v>31</v>
      </c>
      <c r="F462" s="146" t="str">
        <f t="shared" si="20"/>
        <v/>
      </c>
      <c r="G462" s="146" t="str">
        <f t="shared" si="21"/>
        <v/>
      </c>
    </row>
    <row r="463" spans="1:7" x14ac:dyDescent="0.25">
      <c r="A463" s="188" t="s">
        <v>1119</v>
      </c>
      <c r="B463" s="94" t="s">
        <v>652</v>
      </c>
      <c r="C463" s="147" t="s">
        <v>31</v>
      </c>
      <c r="D463" s="150" t="s">
        <v>31</v>
      </c>
      <c r="F463" s="146" t="str">
        <f t="shared" si="20"/>
        <v/>
      </c>
      <c r="G463" s="146" t="str">
        <f t="shared" si="21"/>
        <v/>
      </c>
    </row>
    <row r="464" spans="1:7" x14ac:dyDescent="0.25">
      <c r="A464" s="188" t="s">
        <v>1120</v>
      </c>
      <c r="B464" s="94" t="s">
        <v>654</v>
      </c>
      <c r="C464" s="147" t="s">
        <v>31</v>
      </c>
      <c r="D464" s="150" t="s">
        <v>31</v>
      </c>
      <c r="F464" s="146" t="str">
        <f t="shared" si="20"/>
        <v/>
      </c>
      <c r="G464" s="146" t="str">
        <f t="shared" si="21"/>
        <v/>
      </c>
    </row>
    <row r="465" spans="1:7" x14ac:dyDescent="0.25">
      <c r="A465" s="188" t="s">
        <v>1121</v>
      </c>
      <c r="B465" s="124" t="s">
        <v>93</v>
      </c>
      <c r="C465" s="147">
        <f>SUM(C457:C464)</f>
        <v>0</v>
      </c>
      <c r="D465" s="150">
        <f>SUM(D457:D464)</f>
        <v>0</v>
      </c>
      <c r="F465" s="128">
        <f>SUM(F457:F464)</f>
        <v>0</v>
      </c>
      <c r="G465" s="128">
        <f>SUM(G457:G464)</f>
        <v>0</v>
      </c>
    </row>
    <row r="466" spans="1:7" outlineLevel="1" x14ac:dyDescent="0.25">
      <c r="A466" s="188" t="s">
        <v>1122</v>
      </c>
      <c r="B466" s="111" t="s">
        <v>657</v>
      </c>
      <c r="C466" s="147"/>
      <c r="D466" s="150"/>
      <c r="F466" s="146" t="str">
        <f t="shared" si="20"/>
        <v/>
      </c>
      <c r="G466" s="146" t="str">
        <f t="shared" si="21"/>
        <v/>
      </c>
    </row>
    <row r="467" spans="1:7" outlineLevel="1" x14ac:dyDescent="0.25">
      <c r="A467" s="188" t="s">
        <v>1123</v>
      </c>
      <c r="B467" s="111" t="s">
        <v>659</v>
      </c>
      <c r="C467" s="147"/>
      <c r="D467" s="150"/>
      <c r="F467" s="146" t="str">
        <f t="shared" si="20"/>
        <v/>
      </c>
      <c r="G467" s="146" t="str">
        <f t="shared" si="21"/>
        <v/>
      </c>
    </row>
    <row r="468" spans="1:7" outlineLevel="1" x14ac:dyDescent="0.25">
      <c r="A468" s="188" t="s">
        <v>1124</v>
      </c>
      <c r="B468" s="111" t="s">
        <v>661</v>
      </c>
      <c r="C468" s="147"/>
      <c r="D468" s="150"/>
      <c r="F468" s="146" t="str">
        <f t="shared" si="20"/>
        <v/>
      </c>
      <c r="G468" s="146" t="str">
        <f t="shared" si="21"/>
        <v/>
      </c>
    </row>
    <row r="469" spans="1:7" outlineLevel="1" x14ac:dyDescent="0.25">
      <c r="A469" s="188" t="s">
        <v>1125</v>
      </c>
      <c r="B469" s="111" t="s">
        <v>663</v>
      </c>
      <c r="C469" s="147"/>
      <c r="D469" s="150"/>
      <c r="F469" s="146" t="str">
        <f t="shared" si="20"/>
        <v/>
      </c>
      <c r="G469" s="146" t="str">
        <f t="shared" si="21"/>
        <v/>
      </c>
    </row>
    <row r="470" spans="1:7" outlineLevel="1" x14ac:dyDescent="0.25">
      <c r="A470" s="188" t="s">
        <v>1126</v>
      </c>
      <c r="B470" s="111" t="s">
        <v>665</v>
      </c>
      <c r="C470" s="147"/>
      <c r="D470" s="150"/>
      <c r="F470" s="146" t="str">
        <f t="shared" si="20"/>
        <v/>
      </c>
      <c r="G470" s="146" t="str">
        <f t="shared" si="21"/>
        <v/>
      </c>
    </row>
    <row r="471" spans="1:7" outlineLevel="1" x14ac:dyDescent="0.25">
      <c r="A471" s="188" t="s">
        <v>1127</v>
      </c>
      <c r="B471" s="111" t="s">
        <v>667</v>
      </c>
      <c r="C471" s="147"/>
      <c r="D471" s="150"/>
      <c r="F471" s="146" t="str">
        <f t="shared" si="20"/>
        <v/>
      </c>
      <c r="G471" s="146" t="str">
        <f t="shared" si="21"/>
        <v/>
      </c>
    </row>
    <row r="472" spans="1:7" outlineLevel="1" x14ac:dyDescent="0.25">
      <c r="A472" s="188" t="s">
        <v>1128</v>
      </c>
      <c r="B472" s="111"/>
      <c r="F472" s="108"/>
      <c r="G472" s="108"/>
    </row>
    <row r="473" spans="1:7" outlineLevel="1" x14ac:dyDescent="0.25">
      <c r="A473" s="188" t="s">
        <v>1129</v>
      </c>
      <c r="B473" s="111"/>
      <c r="F473" s="108"/>
      <c r="G473" s="108"/>
    </row>
    <row r="474" spans="1:7" outlineLevel="1" x14ac:dyDescent="0.25">
      <c r="A474" s="188" t="s">
        <v>1130</v>
      </c>
      <c r="B474" s="111"/>
      <c r="F474" s="110"/>
      <c r="G474" s="110"/>
    </row>
    <row r="475" spans="1:7" ht="15" customHeight="1" x14ac:dyDescent="0.25">
      <c r="A475" s="105"/>
      <c r="B475" s="105" t="s">
        <v>1239</v>
      </c>
      <c r="C475" s="105" t="s">
        <v>604</v>
      </c>
      <c r="D475" s="105" t="s">
        <v>605</v>
      </c>
      <c r="E475" s="105"/>
      <c r="F475" s="105" t="s">
        <v>435</v>
      </c>
      <c r="G475" s="105" t="s">
        <v>606</v>
      </c>
    </row>
    <row r="476" spans="1:7" x14ac:dyDescent="0.25">
      <c r="A476" s="188" t="s">
        <v>1155</v>
      </c>
      <c r="B476" s="94" t="s">
        <v>637</v>
      </c>
      <c r="C476" s="128" t="s">
        <v>65</v>
      </c>
      <c r="G476" s="94"/>
    </row>
    <row r="477" spans="1:7" x14ac:dyDescent="0.25">
      <c r="A477" s="188"/>
      <c r="G477" s="94"/>
    </row>
    <row r="478" spans="1:7" x14ac:dyDescent="0.25">
      <c r="A478" s="188"/>
      <c r="B478" s="115" t="s">
        <v>638</v>
      </c>
      <c r="G478" s="94"/>
    </row>
    <row r="479" spans="1:7" x14ac:dyDescent="0.25">
      <c r="A479" s="188" t="s">
        <v>1156</v>
      </c>
      <c r="B479" s="94" t="s">
        <v>640</v>
      </c>
      <c r="C479" s="147" t="s">
        <v>65</v>
      </c>
      <c r="D479" s="150" t="s">
        <v>65</v>
      </c>
      <c r="F479" s="146" t="str">
        <f>IF($C$487=0,"",IF(C479="[Mark as ND1 if not relevant]","",C479/$C$487))</f>
        <v/>
      </c>
      <c r="G479" s="146" t="str">
        <f>IF($D$487=0,"",IF(D479="[Mark as ND1 if not relevant]","",D479/$D$487))</f>
        <v/>
      </c>
    </row>
    <row r="480" spans="1:7" x14ac:dyDescent="0.25">
      <c r="A480" s="188" t="s">
        <v>1157</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1158</v>
      </c>
      <c r="B481" s="94" t="s">
        <v>644</v>
      </c>
      <c r="C481" s="147" t="s">
        <v>65</v>
      </c>
      <c r="D481" s="150" t="s">
        <v>65</v>
      </c>
      <c r="F481" s="146" t="str">
        <f t="shared" si="22"/>
        <v/>
      </c>
      <c r="G481" s="146" t="str">
        <f t="shared" si="23"/>
        <v/>
      </c>
    </row>
    <row r="482" spans="1:7" x14ac:dyDescent="0.25">
      <c r="A482" s="188" t="s">
        <v>1159</v>
      </c>
      <c r="B482" s="94" t="s">
        <v>646</v>
      </c>
      <c r="C482" s="147" t="s">
        <v>65</v>
      </c>
      <c r="D482" s="150" t="s">
        <v>65</v>
      </c>
      <c r="F482" s="146" t="str">
        <f t="shared" si="22"/>
        <v/>
      </c>
      <c r="G482" s="146" t="str">
        <f t="shared" si="23"/>
        <v/>
      </c>
    </row>
    <row r="483" spans="1:7" x14ac:dyDescent="0.25">
      <c r="A483" s="188" t="s">
        <v>1160</v>
      </c>
      <c r="B483" s="94" t="s">
        <v>648</v>
      </c>
      <c r="C483" s="147" t="s">
        <v>65</v>
      </c>
      <c r="D483" s="150" t="s">
        <v>65</v>
      </c>
      <c r="F483" s="146" t="str">
        <f t="shared" si="22"/>
        <v/>
      </c>
      <c r="G483" s="146" t="str">
        <f t="shared" si="23"/>
        <v/>
      </c>
    </row>
    <row r="484" spans="1:7" x14ac:dyDescent="0.25">
      <c r="A484" s="188" t="s">
        <v>1161</v>
      </c>
      <c r="B484" s="94" t="s">
        <v>650</v>
      </c>
      <c r="C484" s="147" t="s">
        <v>65</v>
      </c>
      <c r="D484" s="150" t="s">
        <v>65</v>
      </c>
      <c r="F484" s="146" t="str">
        <f t="shared" si="22"/>
        <v/>
      </c>
      <c r="G484" s="146" t="str">
        <f t="shared" si="23"/>
        <v/>
      </c>
    </row>
    <row r="485" spans="1:7" x14ac:dyDescent="0.25">
      <c r="A485" s="188" t="s">
        <v>1162</v>
      </c>
      <c r="B485" s="94" t="s">
        <v>652</v>
      </c>
      <c r="C485" s="147" t="s">
        <v>65</v>
      </c>
      <c r="D485" s="150" t="s">
        <v>65</v>
      </c>
      <c r="F485" s="146" t="str">
        <f t="shared" si="22"/>
        <v/>
      </c>
      <c r="G485" s="146" t="str">
        <f t="shared" si="23"/>
        <v/>
      </c>
    </row>
    <row r="486" spans="1:7" x14ac:dyDescent="0.25">
      <c r="A486" s="188" t="s">
        <v>1163</v>
      </c>
      <c r="B486" s="94" t="s">
        <v>654</v>
      </c>
      <c r="C486" s="147" t="s">
        <v>65</v>
      </c>
      <c r="D486" s="150" t="s">
        <v>65</v>
      </c>
      <c r="F486" s="146" t="str">
        <f t="shared" si="22"/>
        <v/>
      </c>
      <c r="G486" s="146" t="str">
        <f t="shared" si="23"/>
        <v/>
      </c>
    </row>
    <row r="487" spans="1:7" x14ac:dyDescent="0.25">
      <c r="A487" s="188" t="s">
        <v>1164</v>
      </c>
      <c r="B487" s="124" t="s">
        <v>93</v>
      </c>
      <c r="C487" s="147">
        <f>SUM(C479:C486)</f>
        <v>0</v>
      </c>
      <c r="D487" s="150">
        <f>SUM(D479:D486)</f>
        <v>0</v>
      </c>
      <c r="F487" s="128">
        <f>SUM(F479:F486)</f>
        <v>0</v>
      </c>
      <c r="G487" s="128">
        <f>SUM(G479:G486)</f>
        <v>0</v>
      </c>
    </row>
    <row r="488" spans="1:7" outlineLevel="1" x14ac:dyDescent="0.25">
      <c r="A488" s="188" t="s">
        <v>1165</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1166</v>
      </c>
      <c r="B489" s="111" t="s">
        <v>659</v>
      </c>
      <c r="C489" s="147"/>
      <c r="D489" s="150"/>
      <c r="F489" s="146" t="str">
        <f t="shared" si="24"/>
        <v/>
      </c>
      <c r="G489" s="146" t="str">
        <f t="shared" si="25"/>
        <v/>
      </c>
    </row>
    <row r="490" spans="1:7" outlineLevel="1" x14ac:dyDescent="0.25">
      <c r="A490" s="188" t="s">
        <v>1167</v>
      </c>
      <c r="B490" s="111" t="s">
        <v>661</v>
      </c>
      <c r="C490" s="147"/>
      <c r="D490" s="150"/>
      <c r="F490" s="146" t="str">
        <f t="shared" si="24"/>
        <v/>
      </c>
      <c r="G490" s="146" t="str">
        <f t="shared" si="25"/>
        <v/>
      </c>
    </row>
    <row r="491" spans="1:7" outlineLevel="1" x14ac:dyDescent="0.25">
      <c r="A491" s="188" t="s">
        <v>1168</v>
      </c>
      <c r="B491" s="111" t="s">
        <v>663</v>
      </c>
      <c r="C491" s="147"/>
      <c r="D491" s="150"/>
      <c r="F491" s="146" t="str">
        <f t="shared" si="24"/>
        <v/>
      </c>
      <c r="G491" s="146" t="str">
        <f t="shared" si="25"/>
        <v/>
      </c>
    </row>
    <row r="492" spans="1:7" outlineLevel="1" x14ac:dyDescent="0.25">
      <c r="A492" s="188" t="s">
        <v>1169</v>
      </c>
      <c r="B492" s="111" t="s">
        <v>665</v>
      </c>
      <c r="C492" s="147"/>
      <c r="D492" s="150"/>
      <c r="F492" s="146" t="str">
        <f t="shared" si="24"/>
        <v/>
      </c>
      <c r="G492" s="146" t="str">
        <f t="shared" si="25"/>
        <v/>
      </c>
    </row>
    <row r="493" spans="1:7" outlineLevel="1" x14ac:dyDescent="0.25">
      <c r="A493" s="188" t="s">
        <v>1170</v>
      </c>
      <c r="B493" s="111" t="s">
        <v>667</v>
      </c>
      <c r="C493" s="147"/>
      <c r="D493" s="150"/>
      <c r="F493" s="146" t="str">
        <f t="shared" si="24"/>
        <v/>
      </c>
      <c r="G493" s="146" t="str">
        <f t="shared" si="25"/>
        <v/>
      </c>
    </row>
    <row r="494" spans="1:7" outlineLevel="1" x14ac:dyDescent="0.25">
      <c r="A494" s="188" t="s">
        <v>1171</v>
      </c>
      <c r="B494" s="111"/>
      <c r="F494" s="146"/>
      <c r="G494" s="146"/>
    </row>
    <row r="495" spans="1:7" outlineLevel="1" x14ac:dyDescent="0.25">
      <c r="A495" s="188" t="s">
        <v>1172</v>
      </c>
      <c r="B495" s="111"/>
      <c r="F495" s="146"/>
      <c r="G495" s="146"/>
    </row>
    <row r="496" spans="1:7" outlineLevel="1" x14ac:dyDescent="0.25">
      <c r="A496" s="188" t="s">
        <v>1173</v>
      </c>
      <c r="B496" s="111"/>
      <c r="F496" s="146"/>
      <c r="G496" s="128"/>
    </row>
    <row r="497" spans="1:7" ht="15" customHeight="1" x14ac:dyDescent="0.25">
      <c r="A497" s="105"/>
      <c r="B497" s="105" t="s">
        <v>1240</v>
      </c>
      <c r="C497" s="105" t="s">
        <v>724</v>
      </c>
      <c r="D497" s="105"/>
      <c r="E497" s="105"/>
      <c r="F497" s="105"/>
      <c r="G497" s="107"/>
    </row>
    <row r="498" spans="1:7" x14ac:dyDescent="0.25">
      <c r="A498" s="188" t="s">
        <v>1241</v>
      </c>
      <c r="B498" s="115" t="s">
        <v>725</v>
      </c>
      <c r="C498" s="128" t="s">
        <v>31</v>
      </c>
      <c r="G498" s="94"/>
    </row>
    <row r="499" spans="1:7" x14ac:dyDescent="0.25">
      <c r="A499" s="188" t="s">
        <v>1242</v>
      </c>
      <c r="B499" s="115" t="s">
        <v>726</v>
      </c>
      <c r="C499" s="128" t="s">
        <v>31</v>
      </c>
      <c r="G499" s="94"/>
    </row>
    <row r="500" spans="1:7" x14ac:dyDescent="0.25">
      <c r="A500" s="188" t="s">
        <v>1243</v>
      </c>
      <c r="B500" s="115" t="s">
        <v>727</v>
      </c>
      <c r="C500" s="128" t="s">
        <v>31</v>
      </c>
      <c r="G500" s="94"/>
    </row>
    <row r="501" spans="1:7" x14ac:dyDescent="0.25">
      <c r="A501" s="188" t="s">
        <v>1244</v>
      </c>
      <c r="B501" s="115" t="s">
        <v>728</v>
      </c>
      <c r="C501" s="128" t="s">
        <v>31</v>
      </c>
      <c r="G501" s="94"/>
    </row>
    <row r="502" spans="1:7" x14ac:dyDescent="0.25">
      <c r="A502" s="188" t="s">
        <v>1245</v>
      </c>
      <c r="B502" s="115" t="s">
        <v>729</v>
      </c>
      <c r="C502" s="128" t="s">
        <v>31</v>
      </c>
      <c r="G502" s="94"/>
    </row>
    <row r="503" spans="1:7" x14ac:dyDescent="0.25">
      <c r="A503" s="188" t="s">
        <v>1246</v>
      </c>
      <c r="B503" s="115" t="s">
        <v>730</v>
      </c>
      <c r="C503" s="128" t="s">
        <v>31</v>
      </c>
      <c r="G503" s="94"/>
    </row>
    <row r="504" spans="1:7" x14ac:dyDescent="0.25">
      <c r="A504" s="188" t="s">
        <v>1247</v>
      </c>
      <c r="B504" s="115" t="s">
        <v>731</v>
      </c>
      <c r="C504" s="128" t="s">
        <v>31</v>
      </c>
      <c r="G504" s="94"/>
    </row>
    <row r="505" spans="1:7" s="173" customFormat="1" x14ac:dyDescent="0.25">
      <c r="A505" s="188" t="s">
        <v>1248</v>
      </c>
      <c r="B505" s="160" t="s">
        <v>1176</v>
      </c>
      <c r="C505" s="175" t="s">
        <v>31</v>
      </c>
      <c r="D505" s="174"/>
      <c r="E505" s="174"/>
      <c r="F505" s="174"/>
      <c r="G505" s="174"/>
    </row>
    <row r="506" spans="1:7" s="173" customFormat="1" x14ac:dyDescent="0.25">
      <c r="A506" s="188" t="s">
        <v>1249</v>
      </c>
      <c r="B506" s="160" t="s">
        <v>1177</v>
      </c>
      <c r="C506" s="175" t="s">
        <v>31</v>
      </c>
      <c r="D506" s="174"/>
      <c r="E506" s="174"/>
      <c r="F506" s="174"/>
      <c r="G506" s="174"/>
    </row>
    <row r="507" spans="1:7" s="173" customFormat="1" x14ac:dyDescent="0.25">
      <c r="A507" s="188" t="s">
        <v>1250</v>
      </c>
      <c r="B507" s="160" t="s">
        <v>1178</v>
      </c>
      <c r="C507" s="175" t="s">
        <v>31</v>
      </c>
      <c r="D507" s="174"/>
      <c r="E507" s="174"/>
      <c r="F507" s="174"/>
      <c r="G507" s="174"/>
    </row>
    <row r="508" spans="1:7" x14ac:dyDescent="0.25">
      <c r="A508" s="188" t="s">
        <v>1251</v>
      </c>
      <c r="B508" s="160" t="s">
        <v>732</v>
      </c>
      <c r="C508" s="128" t="s">
        <v>31</v>
      </c>
      <c r="G508" s="94"/>
    </row>
    <row r="509" spans="1:7" x14ac:dyDescent="0.25">
      <c r="A509" s="188" t="s">
        <v>1252</v>
      </c>
      <c r="B509" s="160" t="s">
        <v>733</v>
      </c>
      <c r="C509" s="128" t="s">
        <v>31</v>
      </c>
      <c r="G509" s="94"/>
    </row>
    <row r="510" spans="1:7" x14ac:dyDescent="0.25">
      <c r="A510" s="188" t="s">
        <v>1253</v>
      </c>
      <c r="B510" s="160" t="s">
        <v>91</v>
      </c>
      <c r="C510" s="128" t="s">
        <v>31</v>
      </c>
      <c r="G510" s="94"/>
    </row>
    <row r="511" spans="1:7" outlineLevel="1" x14ac:dyDescent="0.25">
      <c r="A511" s="188" t="s">
        <v>1254</v>
      </c>
      <c r="B511" s="159" t="s">
        <v>1179</v>
      </c>
      <c r="C511" s="128"/>
      <c r="G511" s="94"/>
    </row>
    <row r="512" spans="1:7" outlineLevel="1" x14ac:dyDescent="0.25">
      <c r="A512" s="188" t="s">
        <v>1255</v>
      </c>
      <c r="B512" s="159" t="s">
        <v>95</v>
      </c>
      <c r="C512" s="128"/>
      <c r="G512" s="94"/>
    </row>
    <row r="513" spans="1:7" outlineLevel="1" x14ac:dyDescent="0.25">
      <c r="A513" s="188" t="s">
        <v>1256</v>
      </c>
      <c r="B513" s="111" t="s">
        <v>95</v>
      </c>
      <c r="C513" s="128"/>
      <c r="G513" s="94"/>
    </row>
    <row r="514" spans="1:7" outlineLevel="1" x14ac:dyDescent="0.25">
      <c r="A514" s="188" t="s">
        <v>1257</v>
      </c>
      <c r="B514" s="111" t="s">
        <v>95</v>
      </c>
      <c r="C514" s="128"/>
      <c r="G514" s="94"/>
    </row>
    <row r="515" spans="1:7" outlineLevel="1" x14ac:dyDescent="0.25">
      <c r="A515" s="188" t="s">
        <v>1258</v>
      </c>
      <c r="B515" s="111" t="s">
        <v>95</v>
      </c>
      <c r="C515" s="128"/>
      <c r="G515" s="94"/>
    </row>
    <row r="516" spans="1:7" outlineLevel="1" x14ac:dyDescent="0.25">
      <c r="A516" s="188" t="s">
        <v>1259</v>
      </c>
      <c r="B516" s="111" t="s">
        <v>95</v>
      </c>
      <c r="C516" s="128"/>
      <c r="G516" s="94"/>
    </row>
    <row r="517" spans="1:7" outlineLevel="1" x14ac:dyDescent="0.25">
      <c r="A517" s="188" t="s">
        <v>1260</v>
      </c>
      <c r="B517" s="111" t="s">
        <v>95</v>
      </c>
      <c r="C517" s="128"/>
      <c r="G517" s="94"/>
    </row>
    <row r="518" spans="1:7" outlineLevel="1" x14ac:dyDescent="0.25">
      <c r="A518" s="188" t="s">
        <v>1261</v>
      </c>
      <c r="B518" s="111" t="s">
        <v>95</v>
      </c>
      <c r="C518" s="128"/>
      <c r="G518" s="94"/>
    </row>
    <row r="519" spans="1:7" outlineLevel="1" x14ac:dyDescent="0.25">
      <c r="A519" s="188" t="s">
        <v>1262</v>
      </c>
      <c r="B519" s="111" t="s">
        <v>95</v>
      </c>
      <c r="C519" s="128"/>
      <c r="G519" s="94"/>
    </row>
    <row r="520" spans="1:7" outlineLevel="1" x14ac:dyDescent="0.25">
      <c r="A520" s="188" t="s">
        <v>1263</v>
      </c>
      <c r="B520" s="111" t="s">
        <v>95</v>
      </c>
      <c r="C520" s="128"/>
      <c r="G520" s="94"/>
    </row>
    <row r="521" spans="1:7" outlineLevel="1" x14ac:dyDescent="0.25">
      <c r="A521" s="188" t="s">
        <v>1264</v>
      </c>
      <c r="B521" s="111" t="s">
        <v>95</v>
      </c>
      <c r="C521" s="128"/>
      <c r="G521" s="94"/>
    </row>
    <row r="522" spans="1:7" outlineLevel="1" x14ac:dyDescent="0.25">
      <c r="A522" s="188" t="s">
        <v>1265</v>
      </c>
      <c r="B522" s="111" t="s">
        <v>95</v>
      </c>
      <c r="C522" s="128"/>
    </row>
    <row r="523" spans="1:7" outlineLevel="1" x14ac:dyDescent="0.25">
      <c r="A523" s="188" t="s">
        <v>1266</v>
      </c>
      <c r="B523" s="111" t="s">
        <v>95</v>
      </c>
      <c r="C523" s="128"/>
    </row>
    <row r="524" spans="1:7" outlineLevel="1" x14ac:dyDescent="0.25">
      <c r="A524" s="188" t="s">
        <v>1267</v>
      </c>
      <c r="B524" s="111" t="s">
        <v>95</v>
      </c>
      <c r="C524" s="128"/>
    </row>
    <row r="525" spans="1:7" s="155" customFormat="1" x14ac:dyDescent="0.25">
      <c r="A525" s="138"/>
      <c r="B525" s="138" t="s">
        <v>1268</v>
      </c>
      <c r="C525" s="105" t="s">
        <v>60</v>
      </c>
      <c r="D525" s="105" t="s">
        <v>1059</v>
      </c>
      <c r="E525" s="105"/>
      <c r="F525" s="105" t="s">
        <v>435</v>
      </c>
      <c r="G525" s="105" t="s">
        <v>1061</v>
      </c>
    </row>
    <row r="526" spans="1:7" s="155" customFormat="1" x14ac:dyDescent="0.25">
      <c r="A526" s="188" t="s">
        <v>1334</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1335</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1336</v>
      </c>
      <c r="B528" s="166" t="s">
        <v>527</v>
      </c>
      <c r="C528" s="183" t="s">
        <v>31</v>
      </c>
      <c r="D528" s="184" t="s">
        <v>31</v>
      </c>
      <c r="E528" s="167"/>
      <c r="F528" s="168" t="str">
        <f t="shared" si="26"/>
        <v/>
      </c>
      <c r="G528" s="168" t="str">
        <f t="shared" si="27"/>
        <v/>
      </c>
    </row>
    <row r="529" spans="1:7" s="155" customFormat="1" x14ac:dyDescent="0.25">
      <c r="A529" s="188" t="s">
        <v>1337</v>
      </c>
      <c r="B529" s="166" t="s">
        <v>527</v>
      </c>
      <c r="C529" s="183" t="s">
        <v>31</v>
      </c>
      <c r="D529" s="184" t="s">
        <v>31</v>
      </c>
      <c r="E529" s="167"/>
      <c r="F529" s="168" t="str">
        <f t="shared" si="26"/>
        <v/>
      </c>
      <c r="G529" s="168" t="str">
        <f t="shared" si="27"/>
        <v/>
      </c>
    </row>
    <row r="530" spans="1:7" s="155" customFormat="1" x14ac:dyDescent="0.25">
      <c r="A530" s="188" t="s">
        <v>1338</v>
      </c>
      <c r="B530" s="179" t="s">
        <v>527</v>
      </c>
      <c r="C530" s="183" t="s">
        <v>31</v>
      </c>
      <c r="D530" s="184" t="s">
        <v>31</v>
      </c>
      <c r="E530" s="167"/>
      <c r="F530" s="168" t="str">
        <f t="shared" si="26"/>
        <v/>
      </c>
      <c r="G530" s="168" t="str">
        <f t="shared" si="27"/>
        <v/>
      </c>
    </row>
    <row r="531" spans="1:7" s="155" customFormat="1" x14ac:dyDescent="0.25">
      <c r="A531" s="188" t="s">
        <v>1339</v>
      </c>
      <c r="B531" s="166" t="s">
        <v>527</v>
      </c>
      <c r="C531" s="183" t="s">
        <v>31</v>
      </c>
      <c r="D531" s="184" t="s">
        <v>31</v>
      </c>
      <c r="E531" s="167"/>
      <c r="F531" s="168" t="str">
        <f t="shared" si="26"/>
        <v/>
      </c>
      <c r="G531" s="168" t="str">
        <f t="shared" si="27"/>
        <v/>
      </c>
    </row>
    <row r="532" spans="1:7" s="155" customFormat="1" x14ac:dyDescent="0.25">
      <c r="A532" s="188" t="s">
        <v>1340</v>
      </c>
      <c r="B532" s="166" t="s">
        <v>527</v>
      </c>
      <c r="C532" s="183" t="s">
        <v>31</v>
      </c>
      <c r="D532" s="184" t="s">
        <v>31</v>
      </c>
      <c r="E532" s="167"/>
      <c r="F532" s="168" t="str">
        <f t="shared" si="26"/>
        <v/>
      </c>
      <c r="G532" s="168" t="str">
        <f t="shared" si="27"/>
        <v/>
      </c>
    </row>
    <row r="533" spans="1:7" s="155" customFormat="1" x14ac:dyDescent="0.25">
      <c r="A533" s="188" t="s">
        <v>1341</v>
      </c>
      <c r="B533" s="166" t="s">
        <v>527</v>
      </c>
      <c r="C533" s="183" t="s">
        <v>31</v>
      </c>
      <c r="D533" s="184" t="s">
        <v>31</v>
      </c>
      <c r="E533" s="167"/>
      <c r="F533" s="168" t="str">
        <f t="shared" si="26"/>
        <v/>
      </c>
      <c r="G533" s="168" t="str">
        <f t="shared" si="27"/>
        <v/>
      </c>
    </row>
    <row r="534" spans="1:7" s="155" customFormat="1" x14ac:dyDescent="0.25">
      <c r="A534" s="188" t="s">
        <v>1342</v>
      </c>
      <c r="B534" s="166" t="s">
        <v>527</v>
      </c>
      <c r="C534" s="183" t="s">
        <v>31</v>
      </c>
      <c r="D534" s="184" t="s">
        <v>31</v>
      </c>
      <c r="E534" s="167"/>
      <c r="F534" s="168" t="str">
        <f t="shared" si="26"/>
        <v/>
      </c>
      <c r="G534" s="168" t="str">
        <f t="shared" si="27"/>
        <v/>
      </c>
    </row>
    <row r="535" spans="1:7" s="155" customFormat="1" x14ac:dyDescent="0.25">
      <c r="A535" s="188" t="s">
        <v>1343</v>
      </c>
      <c r="B535" s="179" t="s">
        <v>527</v>
      </c>
      <c r="C535" s="183" t="s">
        <v>31</v>
      </c>
      <c r="D535" s="184" t="s">
        <v>31</v>
      </c>
      <c r="E535" s="167"/>
      <c r="F535" s="168" t="str">
        <f t="shared" si="26"/>
        <v/>
      </c>
      <c r="G535" s="168" t="str">
        <f t="shared" si="27"/>
        <v/>
      </c>
    </row>
    <row r="536" spans="1:7" s="155" customFormat="1" x14ac:dyDescent="0.25">
      <c r="A536" s="188" t="s">
        <v>1344</v>
      </c>
      <c r="B536" s="166" t="s">
        <v>527</v>
      </c>
      <c r="C536" s="183" t="s">
        <v>31</v>
      </c>
      <c r="D536" s="184" t="s">
        <v>31</v>
      </c>
      <c r="E536" s="167"/>
      <c r="F536" s="168" t="str">
        <f t="shared" si="26"/>
        <v/>
      </c>
      <c r="G536" s="168" t="str">
        <f t="shared" si="27"/>
        <v/>
      </c>
    </row>
    <row r="537" spans="1:7" s="155" customFormat="1" x14ac:dyDescent="0.25">
      <c r="A537" s="188" t="s">
        <v>1345</v>
      </c>
      <c r="B537" s="166" t="s">
        <v>527</v>
      </c>
      <c r="C537" s="183" t="s">
        <v>31</v>
      </c>
      <c r="D537" s="184" t="s">
        <v>31</v>
      </c>
      <c r="E537" s="167"/>
      <c r="F537" s="168" t="str">
        <f t="shared" si="26"/>
        <v/>
      </c>
      <c r="G537" s="168" t="str">
        <f t="shared" si="27"/>
        <v/>
      </c>
    </row>
    <row r="538" spans="1:7" s="155" customFormat="1" x14ac:dyDescent="0.25">
      <c r="A538" s="188" t="s">
        <v>1346</v>
      </c>
      <c r="B538" s="166" t="s">
        <v>527</v>
      </c>
      <c r="C538" s="183" t="s">
        <v>31</v>
      </c>
      <c r="D538" s="184" t="s">
        <v>31</v>
      </c>
      <c r="E538" s="167"/>
      <c r="F538" s="168" t="str">
        <f t="shared" si="26"/>
        <v/>
      </c>
      <c r="G538" s="168" t="str">
        <f t="shared" si="27"/>
        <v/>
      </c>
    </row>
    <row r="539" spans="1:7" s="155" customFormat="1" x14ac:dyDescent="0.25">
      <c r="A539" s="188" t="s">
        <v>1347</v>
      </c>
      <c r="B539" s="166" t="s">
        <v>527</v>
      </c>
      <c r="C539" s="183" t="s">
        <v>31</v>
      </c>
      <c r="D539" s="184" t="s">
        <v>31</v>
      </c>
      <c r="E539" s="167"/>
      <c r="F539" s="168" t="str">
        <f t="shared" si="26"/>
        <v/>
      </c>
      <c r="G539" s="168" t="str">
        <f t="shared" si="27"/>
        <v/>
      </c>
    </row>
    <row r="540" spans="1:7" s="155" customFormat="1" x14ac:dyDescent="0.25">
      <c r="A540" s="188" t="s">
        <v>1348</v>
      </c>
      <c r="B540" s="166" t="s">
        <v>527</v>
      </c>
      <c r="C540" s="183" t="s">
        <v>31</v>
      </c>
      <c r="D540" s="184" t="s">
        <v>31</v>
      </c>
      <c r="E540" s="167"/>
      <c r="F540" s="168" t="str">
        <f t="shared" si="26"/>
        <v/>
      </c>
      <c r="G540" s="168" t="str">
        <f t="shared" si="27"/>
        <v/>
      </c>
    </row>
    <row r="541" spans="1:7" s="155" customFormat="1" x14ac:dyDescent="0.25">
      <c r="A541" s="188" t="s">
        <v>1349</v>
      </c>
      <c r="B541" s="166" t="s">
        <v>527</v>
      </c>
      <c r="C541" s="183" t="s">
        <v>31</v>
      </c>
      <c r="D541" s="184" t="s">
        <v>31</v>
      </c>
      <c r="E541" s="167"/>
      <c r="F541" s="168" t="str">
        <f t="shared" si="26"/>
        <v/>
      </c>
      <c r="G541" s="168" t="str">
        <f t="shared" si="27"/>
        <v/>
      </c>
    </row>
    <row r="542" spans="1:7" s="155" customFormat="1" x14ac:dyDescent="0.25">
      <c r="A542" s="188" t="s">
        <v>1350</v>
      </c>
      <c r="B542" s="166" t="s">
        <v>527</v>
      </c>
      <c r="C542" s="183" t="s">
        <v>31</v>
      </c>
      <c r="D542" s="184" t="s">
        <v>31</v>
      </c>
      <c r="E542" s="167"/>
      <c r="F542" s="168" t="str">
        <f t="shared" si="26"/>
        <v/>
      </c>
      <c r="G542" s="168" t="str">
        <f t="shared" si="27"/>
        <v/>
      </c>
    </row>
    <row r="543" spans="1:7" s="155" customFormat="1" x14ac:dyDescent="0.25">
      <c r="A543" s="188" t="s">
        <v>1351</v>
      </c>
      <c r="B543" s="166" t="s">
        <v>1101</v>
      </c>
      <c r="C543" s="183" t="s">
        <v>31</v>
      </c>
      <c r="D543" s="184" t="s">
        <v>31</v>
      </c>
      <c r="E543" s="167"/>
      <c r="F543" s="168" t="str">
        <f t="shared" si="26"/>
        <v/>
      </c>
      <c r="G543" s="168" t="str">
        <f t="shared" si="27"/>
        <v/>
      </c>
    </row>
    <row r="544" spans="1:7" s="155" customFormat="1" x14ac:dyDescent="0.25">
      <c r="A544" s="188" t="s">
        <v>1352</v>
      </c>
      <c r="B544" s="166" t="s">
        <v>93</v>
      </c>
      <c r="C544" s="183">
        <f>SUM(C526:C543)</f>
        <v>0</v>
      </c>
      <c r="D544" s="184">
        <f>SUM(D526:D543)</f>
        <v>0</v>
      </c>
      <c r="E544" s="167"/>
      <c r="F544" s="175">
        <f>SUM(F526:F543)</f>
        <v>0</v>
      </c>
      <c r="G544" s="175">
        <f>SUM(G526:G543)</f>
        <v>0</v>
      </c>
    </row>
    <row r="545" spans="1:7" s="155" customFormat="1" x14ac:dyDescent="0.25">
      <c r="A545" s="188" t="s">
        <v>1353</v>
      </c>
      <c r="B545" s="166"/>
      <c r="C545" s="165"/>
      <c r="D545" s="165"/>
      <c r="E545" s="167"/>
      <c r="F545" s="167"/>
      <c r="G545" s="167"/>
    </row>
    <row r="546" spans="1:7" s="155" customFormat="1" x14ac:dyDescent="0.25">
      <c r="A546" s="188" t="s">
        <v>1354</v>
      </c>
      <c r="B546" s="166"/>
      <c r="C546" s="165"/>
      <c r="D546" s="165"/>
      <c r="E546" s="167"/>
      <c r="F546" s="167"/>
      <c r="G546" s="167"/>
    </row>
    <row r="547" spans="1:7" s="155" customFormat="1" x14ac:dyDescent="0.25">
      <c r="A547" s="188" t="s">
        <v>1355</v>
      </c>
      <c r="B547" s="166"/>
      <c r="C547" s="165"/>
      <c r="D547" s="165"/>
      <c r="E547" s="167"/>
      <c r="F547" s="167"/>
      <c r="G547" s="167"/>
    </row>
    <row r="548" spans="1:7" s="169" customFormat="1" x14ac:dyDescent="0.25">
      <c r="A548" s="138"/>
      <c r="B548" s="138" t="s">
        <v>1269</v>
      </c>
      <c r="C548" s="105" t="s">
        <v>60</v>
      </c>
      <c r="D548" s="105" t="s">
        <v>1059</v>
      </c>
      <c r="E548" s="105"/>
      <c r="F548" s="105" t="s">
        <v>435</v>
      </c>
      <c r="G548" s="105" t="s">
        <v>1061</v>
      </c>
    </row>
    <row r="549" spans="1:7" s="169" customFormat="1" x14ac:dyDescent="0.25">
      <c r="A549" s="188" t="s">
        <v>1356</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1357</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1358</v>
      </c>
      <c r="B551" s="179" t="s">
        <v>527</v>
      </c>
      <c r="C551" s="183" t="s">
        <v>31</v>
      </c>
      <c r="D551" s="184" t="s">
        <v>31</v>
      </c>
      <c r="E551" s="180"/>
      <c r="F551" s="168" t="str">
        <f t="shared" si="28"/>
        <v/>
      </c>
      <c r="G551" s="168" t="str">
        <f t="shared" si="29"/>
        <v/>
      </c>
    </row>
    <row r="552" spans="1:7" s="169" customFormat="1" x14ac:dyDescent="0.25">
      <c r="A552" s="188" t="s">
        <v>1359</v>
      </c>
      <c r="B552" s="179" t="s">
        <v>527</v>
      </c>
      <c r="C552" s="183" t="s">
        <v>31</v>
      </c>
      <c r="D552" s="184" t="s">
        <v>31</v>
      </c>
      <c r="E552" s="180"/>
      <c r="F552" s="168" t="str">
        <f t="shared" si="28"/>
        <v/>
      </c>
      <c r="G552" s="168" t="str">
        <f t="shared" si="29"/>
        <v/>
      </c>
    </row>
    <row r="553" spans="1:7" s="169" customFormat="1" x14ac:dyDescent="0.25">
      <c r="A553" s="188" t="s">
        <v>1360</v>
      </c>
      <c r="B553" s="179" t="s">
        <v>527</v>
      </c>
      <c r="C553" s="183" t="s">
        <v>31</v>
      </c>
      <c r="D553" s="184" t="s">
        <v>31</v>
      </c>
      <c r="E553" s="180"/>
      <c r="F553" s="168" t="str">
        <f t="shared" si="28"/>
        <v/>
      </c>
      <c r="G553" s="168" t="str">
        <f t="shared" si="29"/>
        <v/>
      </c>
    </row>
    <row r="554" spans="1:7" s="169" customFormat="1" x14ac:dyDescent="0.25">
      <c r="A554" s="188" t="s">
        <v>1361</v>
      </c>
      <c r="B554" s="179" t="s">
        <v>527</v>
      </c>
      <c r="C554" s="183" t="s">
        <v>31</v>
      </c>
      <c r="D554" s="184" t="s">
        <v>31</v>
      </c>
      <c r="E554" s="180"/>
      <c r="F554" s="168" t="str">
        <f t="shared" si="28"/>
        <v/>
      </c>
      <c r="G554" s="168" t="str">
        <f t="shared" si="29"/>
        <v/>
      </c>
    </row>
    <row r="555" spans="1:7" s="169" customFormat="1" x14ac:dyDescent="0.25">
      <c r="A555" s="188" t="s">
        <v>1362</v>
      </c>
      <c r="B555" s="189" t="s">
        <v>527</v>
      </c>
      <c r="C555" s="183" t="s">
        <v>31</v>
      </c>
      <c r="D555" s="184" t="s">
        <v>31</v>
      </c>
      <c r="E555" s="180"/>
      <c r="F555" s="168" t="str">
        <f t="shared" si="28"/>
        <v/>
      </c>
      <c r="G555" s="168" t="str">
        <f t="shared" si="29"/>
        <v/>
      </c>
    </row>
    <row r="556" spans="1:7" s="169" customFormat="1" x14ac:dyDescent="0.25">
      <c r="A556" s="188" t="s">
        <v>1363</v>
      </c>
      <c r="B556" s="179" t="s">
        <v>527</v>
      </c>
      <c r="C556" s="183" t="s">
        <v>31</v>
      </c>
      <c r="D556" s="184" t="s">
        <v>31</v>
      </c>
      <c r="E556" s="180"/>
      <c r="F556" s="168" t="str">
        <f t="shared" si="28"/>
        <v/>
      </c>
      <c r="G556" s="168" t="str">
        <f t="shared" si="29"/>
        <v/>
      </c>
    </row>
    <row r="557" spans="1:7" s="169" customFormat="1" x14ac:dyDescent="0.25">
      <c r="A557" s="188" t="s">
        <v>1364</v>
      </c>
      <c r="B557" s="179" t="s">
        <v>527</v>
      </c>
      <c r="C557" s="183" t="s">
        <v>31</v>
      </c>
      <c r="D557" s="184" t="s">
        <v>31</v>
      </c>
      <c r="E557" s="180"/>
      <c r="F557" s="168" t="str">
        <f t="shared" si="28"/>
        <v/>
      </c>
      <c r="G557" s="168" t="str">
        <f t="shared" si="29"/>
        <v/>
      </c>
    </row>
    <row r="558" spans="1:7" s="169" customFormat="1" x14ac:dyDescent="0.25">
      <c r="A558" s="188" t="s">
        <v>1365</v>
      </c>
      <c r="B558" s="179" t="s">
        <v>527</v>
      </c>
      <c r="C558" s="183" t="s">
        <v>31</v>
      </c>
      <c r="D558" s="184" t="s">
        <v>31</v>
      </c>
      <c r="E558" s="180"/>
      <c r="F558" s="168" t="str">
        <f t="shared" si="28"/>
        <v/>
      </c>
      <c r="G558" s="168" t="str">
        <f t="shared" si="29"/>
        <v/>
      </c>
    </row>
    <row r="559" spans="1:7" s="169" customFormat="1" x14ac:dyDescent="0.25">
      <c r="A559" s="188" t="s">
        <v>1366</v>
      </c>
      <c r="B559" s="179" t="s">
        <v>527</v>
      </c>
      <c r="C559" s="183" t="s">
        <v>31</v>
      </c>
      <c r="D559" s="184" t="s">
        <v>31</v>
      </c>
      <c r="E559" s="180"/>
      <c r="F559" s="168" t="str">
        <f t="shared" si="28"/>
        <v/>
      </c>
      <c r="G559" s="168" t="str">
        <f t="shared" si="29"/>
        <v/>
      </c>
    </row>
    <row r="560" spans="1:7" s="169" customFormat="1" x14ac:dyDescent="0.25">
      <c r="A560" s="188" t="s">
        <v>1367</v>
      </c>
      <c r="B560" s="179" t="s">
        <v>527</v>
      </c>
      <c r="C560" s="183" t="s">
        <v>31</v>
      </c>
      <c r="D560" s="184" t="s">
        <v>31</v>
      </c>
      <c r="E560" s="180"/>
      <c r="F560" s="168" t="str">
        <f t="shared" si="28"/>
        <v/>
      </c>
      <c r="G560" s="168" t="str">
        <f t="shared" si="29"/>
        <v/>
      </c>
    </row>
    <row r="561" spans="1:7" s="169" customFormat="1" x14ac:dyDescent="0.25">
      <c r="A561" s="188" t="s">
        <v>1368</v>
      </c>
      <c r="B561" s="179" t="s">
        <v>527</v>
      </c>
      <c r="C561" s="183" t="s">
        <v>31</v>
      </c>
      <c r="D561" s="184" t="s">
        <v>31</v>
      </c>
      <c r="E561" s="180"/>
      <c r="F561" s="168" t="str">
        <f t="shared" si="28"/>
        <v/>
      </c>
      <c r="G561" s="168" t="str">
        <f t="shared" si="29"/>
        <v/>
      </c>
    </row>
    <row r="562" spans="1:7" s="169" customFormat="1" x14ac:dyDescent="0.25">
      <c r="A562" s="188" t="s">
        <v>1369</v>
      </c>
      <c r="B562" s="179" t="s">
        <v>527</v>
      </c>
      <c r="C562" s="183" t="s">
        <v>31</v>
      </c>
      <c r="D562" s="184" t="s">
        <v>31</v>
      </c>
      <c r="E562" s="180"/>
      <c r="F562" s="168" t="str">
        <f t="shared" si="28"/>
        <v/>
      </c>
      <c r="G562" s="168" t="str">
        <f t="shared" si="29"/>
        <v/>
      </c>
    </row>
    <row r="563" spans="1:7" s="169" customFormat="1" x14ac:dyDescent="0.25">
      <c r="A563" s="188" t="s">
        <v>1370</v>
      </c>
      <c r="B563" s="179" t="s">
        <v>527</v>
      </c>
      <c r="C563" s="183" t="s">
        <v>31</v>
      </c>
      <c r="D563" s="184" t="s">
        <v>31</v>
      </c>
      <c r="E563" s="180"/>
      <c r="F563" s="168" t="str">
        <f t="shared" si="28"/>
        <v/>
      </c>
      <c r="G563" s="168" t="str">
        <f t="shared" si="29"/>
        <v/>
      </c>
    </row>
    <row r="564" spans="1:7" s="169" customFormat="1" x14ac:dyDescent="0.25">
      <c r="A564" s="188" t="s">
        <v>1371</v>
      </c>
      <c r="B564" s="179" t="s">
        <v>527</v>
      </c>
      <c r="C564" s="183" t="s">
        <v>31</v>
      </c>
      <c r="D564" s="184" t="s">
        <v>31</v>
      </c>
      <c r="E564" s="180"/>
      <c r="F564" s="168" t="str">
        <f t="shared" si="28"/>
        <v/>
      </c>
      <c r="G564" s="168" t="str">
        <f t="shared" si="29"/>
        <v/>
      </c>
    </row>
    <row r="565" spans="1:7" s="169" customFormat="1" x14ac:dyDescent="0.25">
      <c r="A565" s="188" t="s">
        <v>1372</v>
      </c>
      <c r="B565" s="179" t="s">
        <v>527</v>
      </c>
      <c r="C565" s="183" t="s">
        <v>31</v>
      </c>
      <c r="D565" s="184" t="s">
        <v>31</v>
      </c>
      <c r="E565" s="180"/>
      <c r="F565" s="168" t="str">
        <f t="shared" si="28"/>
        <v/>
      </c>
      <c r="G565" s="168" t="str">
        <f t="shared" si="29"/>
        <v/>
      </c>
    </row>
    <row r="566" spans="1:7" s="169" customFormat="1" x14ac:dyDescent="0.25">
      <c r="A566" s="188" t="s">
        <v>1373</v>
      </c>
      <c r="B566" s="179" t="s">
        <v>1101</v>
      </c>
      <c r="C566" s="183" t="s">
        <v>31</v>
      </c>
      <c r="D566" s="184" t="s">
        <v>31</v>
      </c>
      <c r="E566" s="180"/>
      <c r="F566" s="168" t="str">
        <f t="shared" si="28"/>
        <v/>
      </c>
      <c r="G566" s="168" t="str">
        <f t="shared" si="29"/>
        <v/>
      </c>
    </row>
    <row r="567" spans="1:7" s="169" customFormat="1" x14ac:dyDescent="0.25">
      <c r="A567" s="188" t="s">
        <v>1374</v>
      </c>
      <c r="B567" s="179" t="s">
        <v>93</v>
      </c>
      <c r="C567" s="183">
        <f>SUM(C549:C566)</f>
        <v>0</v>
      </c>
      <c r="D567" s="184">
        <f>SUM(D549:D566)</f>
        <v>0</v>
      </c>
      <c r="E567" s="180"/>
      <c r="F567" s="175">
        <f>SUM(F549:F566)</f>
        <v>0</v>
      </c>
      <c r="G567" s="175">
        <f>SUM(G549:G566)</f>
        <v>0</v>
      </c>
    </row>
    <row r="568" spans="1:7" s="169" customFormat="1" x14ac:dyDescent="0.25">
      <c r="A568" s="188" t="s">
        <v>1375</v>
      </c>
      <c r="B568" s="179"/>
      <c r="C568" s="178"/>
      <c r="D568" s="178"/>
      <c r="E568" s="180"/>
      <c r="F568" s="180"/>
      <c r="G568" s="180"/>
    </row>
    <row r="569" spans="1:7" s="169" customFormat="1" x14ac:dyDescent="0.25">
      <c r="A569" s="188" t="s">
        <v>1376</v>
      </c>
      <c r="B569" s="179"/>
      <c r="C569" s="178"/>
      <c r="D569" s="178"/>
      <c r="E569" s="180"/>
      <c r="F569" s="180"/>
      <c r="G569" s="180"/>
    </row>
    <row r="570" spans="1:7" s="169" customFormat="1" x14ac:dyDescent="0.25">
      <c r="A570" s="188" t="s">
        <v>1377</v>
      </c>
      <c r="B570" s="179"/>
      <c r="C570" s="178"/>
      <c r="D570" s="178"/>
      <c r="E570" s="180"/>
      <c r="F570" s="180"/>
      <c r="G570" s="180"/>
    </row>
    <row r="571" spans="1:7" s="155" customFormat="1" x14ac:dyDescent="0.25">
      <c r="A571" s="138"/>
      <c r="B571" s="138" t="s">
        <v>1270</v>
      </c>
      <c r="C571" s="105" t="s">
        <v>60</v>
      </c>
      <c r="D571" s="105" t="s">
        <v>1059</v>
      </c>
      <c r="E571" s="105"/>
      <c r="F571" s="105" t="s">
        <v>435</v>
      </c>
      <c r="G571" s="105" t="s">
        <v>1061</v>
      </c>
    </row>
    <row r="572" spans="1:7" s="155" customFormat="1" x14ac:dyDescent="0.25">
      <c r="A572" s="188" t="s">
        <v>1378</v>
      </c>
      <c r="B572" s="193" t="s">
        <v>1050</v>
      </c>
      <c r="C572" s="183" t="s">
        <v>31</v>
      </c>
      <c r="D572" s="184" t="s">
        <v>31</v>
      </c>
      <c r="E572" s="167"/>
      <c r="F572" s="168" t="str">
        <f>IF($C$585=0,"",IF(C572="[for completion]","",IF(C572="","",C572/$C$585)))</f>
        <v/>
      </c>
      <c r="G572" s="168" t="str">
        <f>IF($D$585=0,"",IF(D572="[for completion]","",IF(D572="","",D572/$D$585)))</f>
        <v/>
      </c>
    </row>
    <row r="573" spans="1:7" s="155" customFormat="1" x14ac:dyDescent="0.25">
      <c r="A573" s="188" t="s">
        <v>1379</v>
      </c>
      <c r="B573" s="193" t="s">
        <v>1051</v>
      </c>
      <c r="C573" s="183" t="s">
        <v>31</v>
      </c>
      <c r="D573" s="184" t="s">
        <v>31</v>
      </c>
      <c r="E573" s="167"/>
      <c r="F573" s="168" t="str">
        <f>IF($C$585=0,"",IF(C573="[for completion]","",IF(C573="","",C573/$C$585)))</f>
        <v/>
      </c>
      <c r="G573" s="168" t="str">
        <f>IF($D$585=0,"",IF(D573="[for completion]","",IF(D573="","",D573/$D$585)))</f>
        <v/>
      </c>
    </row>
    <row r="574" spans="1:7" s="155" customFormat="1" x14ac:dyDescent="0.25">
      <c r="A574" s="188" t="s">
        <v>1380</v>
      </c>
      <c r="B574" s="193" t="s">
        <v>1217</v>
      </c>
      <c r="C574" s="183" t="s">
        <v>31</v>
      </c>
      <c r="D574" s="184" t="s">
        <v>31</v>
      </c>
      <c r="E574" s="167"/>
      <c r="F574" s="168" t="str">
        <f>IF($C$585=0,"",IF(C574="[for completion]","",IF(C574="","",C574/$C$585)))</f>
        <v/>
      </c>
      <c r="G574" s="168" t="str">
        <f>IF($D$585=0,"",IF(D574="[for completion]","",IF(D574="","",D574/$D$585)))</f>
        <v/>
      </c>
    </row>
    <row r="575" spans="1:7" s="155" customFormat="1" x14ac:dyDescent="0.25">
      <c r="A575" s="188" t="s">
        <v>1381</v>
      </c>
      <c r="B575" s="193" t="s">
        <v>1052</v>
      </c>
      <c r="C575" s="183" t="s">
        <v>31</v>
      </c>
      <c r="D575" s="184" t="s">
        <v>31</v>
      </c>
      <c r="E575" s="167"/>
      <c r="F575" s="168" t="str">
        <f>IF($C$585=0,"",IF(C575="[for completion]","",IF(C575="","",C575/$C$585)))</f>
        <v/>
      </c>
      <c r="G575" s="168" t="str">
        <f>IF($D$585=0,"",IF(D575="[for completion]","",IF(D575="","",D575/$D$585)))</f>
        <v/>
      </c>
    </row>
    <row r="576" spans="1:7" s="155" customFormat="1" x14ac:dyDescent="0.25">
      <c r="A576" s="188" t="s">
        <v>1382</v>
      </c>
      <c r="B576" s="193" t="s">
        <v>1053</v>
      </c>
      <c r="C576" s="183" t="s">
        <v>31</v>
      </c>
      <c r="D576" s="184" t="s">
        <v>31</v>
      </c>
      <c r="E576" s="167"/>
      <c r="F576" s="168" t="str">
        <f>IF($C$585=0,"",IF(C576="[for completion]","",IF(C576="","",C576/$C$585)))</f>
        <v/>
      </c>
      <c r="G576" s="168" t="str">
        <f>IF($D$585=0,"",IF(D576="[for completion]","",IF(D576="","",D576/$D$585)))</f>
        <v/>
      </c>
    </row>
    <row r="577" spans="1:7" s="155" customFormat="1" x14ac:dyDescent="0.25">
      <c r="A577" s="188" t="s">
        <v>1383</v>
      </c>
      <c r="B577" s="193" t="s">
        <v>1054</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1384</v>
      </c>
      <c r="B578" s="193" t="s">
        <v>1055</v>
      </c>
      <c r="C578" s="183" t="s">
        <v>31</v>
      </c>
      <c r="D578" s="184" t="s">
        <v>31</v>
      </c>
      <c r="E578" s="167"/>
      <c r="F578" s="204" t="str">
        <f t="shared" si="30"/>
        <v/>
      </c>
      <c r="G578" s="204" t="str">
        <f t="shared" si="31"/>
        <v/>
      </c>
    </row>
    <row r="579" spans="1:7" s="155" customFormat="1" x14ac:dyDescent="0.25">
      <c r="A579" s="188" t="s">
        <v>1385</v>
      </c>
      <c r="B579" s="193" t="s">
        <v>1056</v>
      </c>
      <c r="C579" s="183" t="s">
        <v>31</v>
      </c>
      <c r="D579" s="184" t="s">
        <v>31</v>
      </c>
      <c r="E579" s="167"/>
      <c r="F579" s="204" t="str">
        <f t="shared" si="30"/>
        <v/>
      </c>
      <c r="G579" s="204" t="str">
        <f t="shared" si="31"/>
        <v/>
      </c>
    </row>
    <row r="580" spans="1:7" s="199" customFormat="1" x14ac:dyDescent="0.25">
      <c r="A580" s="205" t="s">
        <v>1386</v>
      </c>
      <c r="B580" s="206" t="s">
        <v>1467</v>
      </c>
      <c r="C580" s="163" t="s">
        <v>31</v>
      </c>
      <c r="D580" s="205" t="s">
        <v>31</v>
      </c>
      <c r="E580" s="215"/>
      <c r="F580" s="197" t="str">
        <f t="shared" si="30"/>
        <v/>
      </c>
      <c r="G580" s="197" t="str">
        <f t="shared" si="31"/>
        <v/>
      </c>
    </row>
    <row r="581" spans="1:7" s="199" customFormat="1" x14ac:dyDescent="0.25">
      <c r="A581" s="205" t="s">
        <v>1387</v>
      </c>
      <c r="B581" s="205" t="s">
        <v>1470</v>
      </c>
      <c r="C581" s="163" t="s">
        <v>31</v>
      </c>
      <c r="D581" s="205" t="s">
        <v>31</v>
      </c>
      <c r="E581" s="67"/>
      <c r="F581" s="197" t="str">
        <f t="shared" si="30"/>
        <v/>
      </c>
      <c r="G581" s="197" t="str">
        <f t="shared" si="31"/>
        <v/>
      </c>
    </row>
    <row r="582" spans="1:7" s="199" customFormat="1" x14ac:dyDescent="0.25">
      <c r="A582" s="205" t="s">
        <v>1388</v>
      </c>
      <c r="B582" s="205" t="s">
        <v>1468</v>
      </c>
      <c r="C582" s="163" t="s">
        <v>31</v>
      </c>
      <c r="D582" s="205" t="s">
        <v>31</v>
      </c>
      <c r="E582" s="67"/>
      <c r="F582" s="197" t="str">
        <f t="shared" si="30"/>
        <v/>
      </c>
      <c r="G582" s="197" t="str">
        <f t="shared" si="31"/>
        <v/>
      </c>
    </row>
    <row r="583" spans="1:7" s="199" customFormat="1" x14ac:dyDescent="0.25">
      <c r="A583" s="205" t="s">
        <v>1479</v>
      </c>
      <c r="B583" s="206" t="s">
        <v>1469</v>
      </c>
      <c r="C583" s="163" t="s">
        <v>31</v>
      </c>
      <c r="D583" s="205" t="s">
        <v>31</v>
      </c>
      <c r="E583" s="215"/>
      <c r="F583" s="197" t="str">
        <f t="shared" si="30"/>
        <v/>
      </c>
      <c r="G583" s="197" t="str">
        <f t="shared" si="31"/>
        <v/>
      </c>
    </row>
    <row r="584" spans="1:7" s="199" customFormat="1" x14ac:dyDescent="0.25">
      <c r="A584" s="205" t="s">
        <v>1480</v>
      </c>
      <c r="B584" s="205" t="s">
        <v>1101</v>
      </c>
      <c r="C584" s="218" t="s">
        <v>31</v>
      </c>
      <c r="D584" s="219" t="s">
        <v>31</v>
      </c>
      <c r="E584" s="215"/>
      <c r="F584" s="197" t="str">
        <f t="shared" si="30"/>
        <v/>
      </c>
      <c r="G584" s="197" t="str">
        <f t="shared" si="31"/>
        <v/>
      </c>
    </row>
    <row r="585" spans="1:7" s="199" customFormat="1" x14ac:dyDescent="0.25">
      <c r="A585" s="205" t="s">
        <v>1481</v>
      </c>
      <c r="B585" s="206" t="s">
        <v>93</v>
      </c>
      <c r="C585" s="218">
        <f>SUM(C572:C584)</f>
        <v>0</v>
      </c>
      <c r="D585" s="219">
        <f>SUM(D572:D584)</f>
        <v>0</v>
      </c>
      <c r="E585" s="215"/>
      <c r="F585" s="202">
        <f>SUM(F572:F584)</f>
        <v>0</v>
      </c>
      <c r="G585" s="202">
        <f>SUM(G572:G584)</f>
        <v>0</v>
      </c>
    </row>
    <row r="586" spans="1:7" s="199" customFormat="1" x14ac:dyDescent="0.25">
      <c r="A586" s="205" t="s">
        <v>1389</v>
      </c>
      <c r="B586" s="206"/>
      <c r="C586" s="218"/>
      <c r="D586" s="219"/>
      <c r="E586" s="215"/>
      <c r="F586" s="197"/>
      <c r="G586" s="197"/>
    </row>
    <row r="587" spans="1:7" s="199" customFormat="1" x14ac:dyDescent="0.25">
      <c r="A587" s="205" t="s">
        <v>1482</v>
      </c>
      <c r="B587" s="206"/>
      <c r="C587" s="218"/>
      <c r="D587" s="219"/>
      <c r="E587" s="215"/>
      <c r="F587" s="197"/>
      <c r="G587" s="197"/>
    </row>
    <row r="588" spans="1:7" s="199" customFormat="1" x14ac:dyDescent="0.25">
      <c r="A588" s="205" t="s">
        <v>1483</v>
      </c>
      <c r="B588" s="206"/>
      <c r="C588" s="218"/>
      <c r="D588" s="219"/>
      <c r="E588" s="215"/>
      <c r="F588" s="197"/>
      <c r="G588" s="197"/>
    </row>
    <row r="589" spans="1:7" s="199" customFormat="1" x14ac:dyDescent="0.25">
      <c r="A589" s="205" t="s">
        <v>1484</v>
      </c>
      <c r="B589" s="206"/>
      <c r="C589" s="218"/>
      <c r="D589" s="219"/>
      <c r="E589" s="215"/>
      <c r="F589" s="197"/>
      <c r="G589" s="197"/>
    </row>
    <row r="590" spans="1:7" s="199" customFormat="1" x14ac:dyDescent="0.25">
      <c r="A590" s="205" t="s">
        <v>1485</v>
      </c>
      <c r="B590" s="206"/>
      <c r="C590" s="218"/>
      <c r="D590" s="219"/>
      <c r="E590" s="215"/>
      <c r="F590" s="197"/>
      <c r="G590" s="197"/>
    </row>
    <row r="591" spans="1:7" s="155" customFormat="1" x14ac:dyDescent="0.25">
      <c r="A591" s="205" t="s">
        <v>1486</v>
      </c>
      <c r="B591" s="206"/>
      <c r="C591" s="218"/>
      <c r="D591" s="219"/>
      <c r="E591" s="215"/>
      <c r="F591" s="197" t="str">
        <f>IF($C$585=0,"",IF(C591="[for completion]","",IF(C591="","",C591/$C$585)))</f>
        <v/>
      </c>
      <c r="G591" s="197" t="str">
        <f>IF($D$585=0,"",IF(D591="[for completion]","",IF(D591="","",D591/$D$585)))</f>
        <v/>
      </c>
    </row>
    <row r="592" spans="1:7" s="155" customFormat="1" x14ac:dyDescent="0.25">
      <c r="A592" s="205" t="s">
        <v>1487</v>
      </c>
      <c r="B592" s="67"/>
      <c r="C592" s="67"/>
      <c r="D592" s="67"/>
      <c r="E592" s="67"/>
      <c r="F592" s="67"/>
      <c r="G592" s="67"/>
    </row>
    <row r="593" spans="1:7" s="169" customFormat="1" x14ac:dyDescent="0.25">
      <c r="A593" s="205" t="s">
        <v>1488</v>
      </c>
      <c r="B593" s="67"/>
      <c r="C593" s="67"/>
      <c r="D593" s="67"/>
      <c r="E593" s="67"/>
      <c r="F593" s="67"/>
      <c r="G593" s="67"/>
    </row>
    <row r="594" spans="1:7" x14ac:dyDescent="0.25">
      <c r="A594" s="205" t="s">
        <v>1489</v>
      </c>
      <c r="B594" s="174"/>
      <c r="C594" s="174"/>
      <c r="D594" s="174"/>
      <c r="E594" s="174"/>
      <c r="F594" s="174"/>
      <c r="G594" s="172"/>
    </row>
    <row r="595" spans="1:7" s="201" customFormat="1" x14ac:dyDescent="0.25">
      <c r="A595" s="205" t="s">
        <v>1491</v>
      </c>
      <c r="B595" s="174"/>
      <c r="C595" s="174"/>
      <c r="D595" s="174"/>
      <c r="E595" s="174"/>
      <c r="F595" s="174"/>
      <c r="G595" s="172"/>
    </row>
    <row r="596" spans="1:7" x14ac:dyDescent="0.25">
      <c r="A596" s="138"/>
      <c r="B596" s="138" t="s">
        <v>1271</v>
      </c>
      <c r="C596" s="105" t="s">
        <v>60</v>
      </c>
      <c r="D596" s="105" t="s">
        <v>1057</v>
      </c>
      <c r="E596" s="105"/>
      <c r="F596" s="105" t="s">
        <v>434</v>
      </c>
      <c r="G596" s="105" t="s">
        <v>1061</v>
      </c>
    </row>
    <row r="597" spans="1:7" x14ac:dyDescent="0.25">
      <c r="A597" s="188" t="s">
        <v>1390</v>
      </c>
      <c r="B597" s="179" t="s">
        <v>1180</v>
      </c>
      <c r="C597" s="183" t="s">
        <v>31</v>
      </c>
      <c r="D597" s="184" t="s">
        <v>31</v>
      </c>
      <c r="E597" s="180"/>
      <c r="F597" s="168" t="str">
        <f>IF($C$601=0,"",IF(C597="[for completion]","",IF(C597="","",C597/$C$601)))</f>
        <v/>
      </c>
      <c r="G597" s="168" t="str">
        <f>IF($D$601=0,"",IF(D597="[for completion]","",IF(D597="","",D597/$D$601)))</f>
        <v/>
      </c>
    </row>
    <row r="598" spans="1:7" x14ac:dyDescent="0.25">
      <c r="A598" s="188" t="s">
        <v>1391</v>
      </c>
      <c r="B598" s="176" t="s">
        <v>1181</v>
      </c>
      <c r="C598" s="183" t="s">
        <v>31</v>
      </c>
      <c r="D598" s="184" t="s">
        <v>31</v>
      </c>
      <c r="E598" s="180"/>
      <c r="F598" s="168" t="str">
        <f>IF($C$601=0,"",IF(C598="[for completion]","",IF(C598="","",C598/$C$601)))</f>
        <v/>
      </c>
      <c r="G598" s="168" t="str">
        <f>IF($D$601=0,"",IF(D598="[for completion]","",IF(D598="","",D598/$D$601)))</f>
        <v/>
      </c>
    </row>
    <row r="599" spans="1:7" x14ac:dyDescent="0.25">
      <c r="A599" s="188" t="s">
        <v>1392</v>
      </c>
      <c r="B599" s="179" t="s">
        <v>1058</v>
      </c>
      <c r="C599" s="183" t="s">
        <v>31</v>
      </c>
      <c r="D599" s="184" t="s">
        <v>31</v>
      </c>
      <c r="E599" s="180"/>
      <c r="F599" s="168" t="str">
        <f>IF($C$601=0,"",IF(C599="[for completion]","",IF(C599="","",C599/$C$601)))</f>
        <v/>
      </c>
      <c r="G599" s="168" t="str">
        <f>IF($D$601=0,"",IF(D599="[for completion]","",IF(D599="","",D599/$D$601)))</f>
        <v/>
      </c>
    </row>
    <row r="600" spans="1:7" x14ac:dyDescent="0.25">
      <c r="A600" s="188" t="s">
        <v>1393</v>
      </c>
      <c r="B600" s="178" t="s">
        <v>1101</v>
      </c>
      <c r="C600" s="183" t="s">
        <v>31</v>
      </c>
      <c r="D600" s="184" t="s">
        <v>31</v>
      </c>
      <c r="E600" s="180"/>
      <c r="F600" s="168" t="str">
        <f>IF($C$601=0,"",IF(C600="[for completion]","",IF(C600="","",C600/$C$601)))</f>
        <v/>
      </c>
      <c r="G600" s="168" t="str">
        <f>IF($D$601=0,"",IF(D600="[for completion]","",IF(D600="","",D600/$D$601)))</f>
        <v/>
      </c>
    </row>
    <row r="601" spans="1:7" x14ac:dyDescent="0.25">
      <c r="A601" s="188" t="s">
        <v>1394</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1459</v>
      </c>
      <c r="C603" s="138" t="s">
        <v>1455</v>
      </c>
      <c r="D603" s="138" t="s">
        <v>1460</v>
      </c>
      <c r="E603" s="138"/>
      <c r="F603" s="138" t="s">
        <v>1457</v>
      </c>
      <c r="G603" s="138"/>
    </row>
    <row r="604" spans="1:7" x14ac:dyDescent="0.25">
      <c r="A604" s="205" t="s">
        <v>1395</v>
      </c>
      <c r="B604" s="223" t="s">
        <v>725</v>
      </c>
      <c r="C604" s="220" t="s">
        <v>31</v>
      </c>
      <c r="D604" s="221" t="s">
        <v>31</v>
      </c>
      <c r="E604" s="222"/>
      <c r="F604" s="221" t="s">
        <v>31</v>
      </c>
      <c r="G604" s="197" t="str">
        <f>IF($D$622=0,"",IF(D604="[for completion]","",IF(D604="","",D604/$D$622)))</f>
        <v/>
      </c>
    </row>
    <row r="605" spans="1:7" x14ac:dyDescent="0.25">
      <c r="A605" s="205" t="s">
        <v>1396</v>
      </c>
      <c r="B605" s="223" t="s">
        <v>726</v>
      </c>
      <c r="C605" s="220" t="s">
        <v>31</v>
      </c>
      <c r="D605" s="221" t="s">
        <v>31</v>
      </c>
      <c r="E605" s="222"/>
      <c r="F605" s="221" t="s">
        <v>31</v>
      </c>
      <c r="G605" s="197" t="str">
        <f t="shared" ref="G605:G622" si="32">IF($D$622=0,"",IF(D605="[for completion]","",IF(D605="","",D605/$D$622)))</f>
        <v/>
      </c>
    </row>
    <row r="606" spans="1:7" x14ac:dyDescent="0.25">
      <c r="A606" s="205" t="s">
        <v>1397</v>
      </c>
      <c r="B606" s="223" t="s">
        <v>727</v>
      </c>
      <c r="C606" s="220" t="s">
        <v>31</v>
      </c>
      <c r="D606" s="221" t="s">
        <v>31</v>
      </c>
      <c r="E606" s="222"/>
      <c r="F606" s="221" t="s">
        <v>31</v>
      </c>
      <c r="G606" s="197" t="str">
        <f t="shared" si="32"/>
        <v/>
      </c>
    </row>
    <row r="607" spans="1:7" x14ac:dyDescent="0.25">
      <c r="A607" s="205" t="s">
        <v>1398</v>
      </c>
      <c r="B607" s="223" t="s">
        <v>728</v>
      </c>
      <c r="C607" s="220" t="s">
        <v>31</v>
      </c>
      <c r="D607" s="221" t="s">
        <v>31</v>
      </c>
      <c r="E607" s="222"/>
      <c r="F607" s="221" t="s">
        <v>31</v>
      </c>
      <c r="G607" s="197" t="str">
        <f t="shared" si="32"/>
        <v/>
      </c>
    </row>
    <row r="608" spans="1:7" x14ac:dyDescent="0.25">
      <c r="A608" s="205" t="s">
        <v>1399</v>
      </c>
      <c r="B608" s="223" t="s">
        <v>729</v>
      </c>
      <c r="C608" s="220" t="s">
        <v>31</v>
      </c>
      <c r="D608" s="221" t="s">
        <v>31</v>
      </c>
      <c r="E608" s="222"/>
      <c r="F608" s="221" t="s">
        <v>31</v>
      </c>
      <c r="G608" s="197" t="str">
        <f t="shared" si="32"/>
        <v/>
      </c>
    </row>
    <row r="609" spans="1:7" x14ac:dyDescent="0.25">
      <c r="A609" s="205" t="s">
        <v>1400</v>
      </c>
      <c r="B609" s="223" t="s">
        <v>730</v>
      </c>
      <c r="C609" s="220" t="s">
        <v>31</v>
      </c>
      <c r="D609" s="221" t="s">
        <v>31</v>
      </c>
      <c r="E609" s="222"/>
      <c r="F609" s="221" t="s">
        <v>31</v>
      </c>
      <c r="G609" s="197" t="str">
        <f t="shared" si="32"/>
        <v/>
      </c>
    </row>
    <row r="610" spans="1:7" x14ac:dyDescent="0.25">
      <c r="A610" s="205" t="s">
        <v>1401</v>
      </c>
      <c r="B610" s="223" t="s">
        <v>731</v>
      </c>
      <c r="C610" s="220" t="s">
        <v>31</v>
      </c>
      <c r="D610" s="221" t="s">
        <v>31</v>
      </c>
      <c r="E610" s="222"/>
      <c r="F610" s="221" t="s">
        <v>31</v>
      </c>
      <c r="G610" s="197" t="str">
        <f t="shared" si="32"/>
        <v/>
      </c>
    </row>
    <row r="611" spans="1:7" x14ac:dyDescent="0.25">
      <c r="A611" s="205" t="s">
        <v>1402</v>
      </c>
      <c r="B611" s="223" t="s">
        <v>1176</v>
      </c>
      <c r="C611" s="220" t="s">
        <v>31</v>
      </c>
      <c r="D611" s="221" t="s">
        <v>31</v>
      </c>
      <c r="E611" s="222"/>
      <c r="F611" s="221" t="s">
        <v>31</v>
      </c>
      <c r="G611" s="197" t="str">
        <f t="shared" si="32"/>
        <v/>
      </c>
    </row>
    <row r="612" spans="1:7" x14ac:dyDescent="0.25">
      <c r="A612" s="205" t="s">
        <v>1403</v>
      </c>
      <c r="B612" s="223" t="s">
        <v>1177</v>
      </c>
      <c r="C612" s="220" t="s">
        <v>31</v>
      </c>
      <c r="D612" s="221" t="s">
        <v>31</v>
      </c>
      <c r="E612" s="222"/>
      <c r="F612" s="221" t="s">
        <v>31</v>
      </c>
      <c r="G612" s="197" t="str">
        <f t="shared" si="32"/>
        <v/>
      </c>
    </row>
    <row r="613" spans="1:7" x14ac:dyDescent="0.25">
      <c r="A613" s="205" t="s">
        <v>1404</v>
      </c>
      <c r="B613" s="223" t="s">
        <v>1178</v>
      </c>
      <c r="C613" s="220" t="s">
        <v>31</v>
      </c>
      <c r="D613" s="221" t="s">
        <v>31</v>
      </c>
      <c r="E613" s="222"/>
      <c r="F613" s="221" t="s">
        <v>31</v>
      </c>
      <c r="G613" s="197" t="str">
        <f t="shared" si="32"/>
        <v/>
      </c>
    </row>
    <row r="614" spans="1:7" x14ac:dyDescent="0.25">
      <c r="A614" s="205" t="s">
        <v>1405</v>
      </c>
      <c r="B614" s="223" t="s">
        <v>732</v>
      </c>
      <c r="C614" s="220" t="s">
        <v>31</v>
      </c>
      <c r="D614" s="221" t="s">
        <v>31</v>
      </c>
      <c r="E614" s="222"/>
      <c r="F614" s="221" t="s">
        <v>31</v>
      </c>
      <c r="G614" s="197" t="str">
        <f t="shared" si="32"/>
        <v/>
      </c>
    </row>
    <row r="615" spans="1:7" x14ac:dyDescent="0.25">
      <c r="A615" s="205" t="s">
        <v>1406</v>
      </c>
      <c r="B615" s="223" t="s">
        <v>733</v>
      </c>
      <c r="C615" s="220" t="s">
        <v>31</v>
      </c>
      <c r="D615" s="221" t="s">
        <v>31</v>
      </c>
      <c r="E615" s="222"/>
      <c r="F615" s="221" t="s">
        <v>31</v>
      </c>
      <c r="G615" s="197" t="str">
        <f t="shared" si="32"/>
        <v/>
      </c>
    </row>
    <row r="616" spans="1:7" x14ac:dyDescent="0.25">
      <c r="A616" s="205" t="s">
        <v>1407</v>
      </c>
      <c r="B616" s="223" t="s">
        <v>91</v>
      </c>
      <c r="C616" s="220" t="s">
        <v>31</v>
      </c>
      <c r="D616" s="221" t="s">
        <v>31</v>
      </c>
      <c r="E616" s="222"/>
      <c r="F616" s="221" t="s">
        <v>31</v>
      </c>
      <c r="G616" s="197" t="str">
        <f t="shared" si="32"/>
        <v/>
      </c>
    </row>
    <row r="617" spans="1:7" x14ac:dyDescent="0.25">
      <c r="A617" s="205" t="s">
        <v>1408</v>
      </c>
      <c r="B617" s="223" t="s">
        <v>1101</v>
      </c>
      <c r="C617" s="220" t="s">
        <v>31</v>
      </c>
      <c r="D617" s="221" t="s">
        <v>31</v>
      </c>
      <c r="E617" s="222"/>
      <c r="F617" s="221" t="s">
        <v>31</v>
      </c>
      <c r="G617" s="197" t="str">
        <f t="shared" si="32"/>
        <v/>
      </c>
    </row>
    <row r="618" spans="1:7" x14ac:dyDescent="0.25">
      <c r="A618" s="205" t="s">
        <v>1409</v>
      </c>
      <c r="B618" s="223" t="s">
        <v>93</v>
      </c>
      <c r="C618" s="218">
        <f>SUM(C604:C617)</f>
        <v>0</v>
      </c>
      <c r="D618" s="205">
        <f>SUM(D604:D617)</f>
        <v>0</v>
      </c>
      <c r="E618" s="194"/>
      <c r="F618" s="218"/>
      <c r="G618" s="197" t="str">
        <f t="shared" si="32"/>
        <v/>
      </c>
    </row>
    <row r="619" spans="1:7" x14ac:dyDescent="0.25">
      <c r="A619" s="205" t="s">
        <v>1410</v>
      </c>
      <c r="B619" s="174" t="s">
        <v>1454</v>
      </c>
      <c r="C619" s="67"/>
      <c r="D619" s="67"/>
      <c r="E619" s="67"/>
      <c r="F619" s="191" t="s">
        <v>31</v>
      </c>
      <c r="G619" s="197" t="str">
        <f t="shared" si="32"/>
        <v/>
      </c>
    </row>
    <row r="620" spans="1:7" x14ac:dyDescent="0.25">
      <c r="A620" s="188" t="s">
        <v>1411</v>
      </c>
      <c r="B620" s="193"/>
      <c r="C620" s="183"/>
      <c r="D620" s="184"/>
      <c r="E620" s="194"/>
      <c r="F620" s="197"/>
      <c r="G620" s="197" t="str">
        <f t="shared" si="32"/>
        <v/>
      </c>
    </row>
    <row r="621" spans="1:7" x14ac:dyDescent="0.25">
      <c r="A621" s="188" t="s">
        <v>1412</v>
      </c>
      <c r="B621" s="193"/>
      <c r="C621" s="183"/>
      <c r="D621" s="184"/>
      <c r="E621" s="194"/>
      <c r="F621" s="197"/>
      <c r="G621" s="197" t="str">
        <f t="shared" si="32"/>
        <v/>
      </c>
    </row>
    <row r="622" spans="1:7" x14ac:dyDescent="0.25">
      <c r="A622" s="188" t="s">
        <v>1413</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1510</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1000</v>
      </c>
    </row>
    <row r="6" spans="1:13" ht="30" x14ac:dyDescent="0.25">
      <c r="A6" s="1" t="s">
        <v>737</v>
      </c>
      <c r="B6" s="40" t="s">
        <v>1495</v>
      </c>
      <c r="C6" s="228" t="s">
        <v>1494</v>
      </c>
    </row>
    <row r="7" spans="1:13" ht="30" x14ac:dyDescent="0.25">
      <c r="A7" s="1" t="s">
        <v>738</v>
      </c>
      <c r="B7" s="40" t="s">
        <v>1497</v>
      </c>
      <c r="C7" s="228" t="s">
        <v>1498</v>
      </c>
    </row>
    <row r="8" spans="1:13" ht="30" x14ac:dyDescent="0.25">
      <c r="A8" s="1" t="s">
        <v>739</v>
      </c>
      <c r="B8" s="40" t="s">
        <v>1496</v>
      </c>
      <c r="C8" s="228" t="s">
        <v>1499</v>
      </c>
    </row>
    <row r="9" spans="1:13" ht="30" x14ac:dyDescent="0.25">
      <c r="A9" s="1" t="s">
        <v>740</v>
      </c>
      <c r="B9" s="40" t="s">
        <v>741</v>
      </c>
      <c r="C9" s="191" t="s">
        <v>1542</v>
      </c>
    </row>
    <row r="10" spans="1:13" ht="44.25" customHeight="1" x14ac:dyDescent="0.25">
      <c r="A10" s="1" t="s">
        <v>742</v>
      </c>
      <c r="B10" s="40" t="s">
        <v>956</v>
      </c>
      <c r="C10" s="191" t="s">
        <v>1543</v>
      </c>
    </row>
    <row r="11" spans="1:13" ht="54.75" customHeight="1" x14ac:dyDescent="0.25">
      <c r="A11" s="1" t="s">
        <v>743</v>
      </c>
      <c r="B11" s="40" t="s">
        <v>744</v>
      </c>
      <c r="C11" s="191" t="s">
        <v>1550</v>
      </c>
    </row>
    <row r="12" spans="1:13" x14ac:dyDescent="0.25">
      <c r="A12" s="1" t="s">
        <v>745</v>
      </c>
      <c r="B12" s="40" t="s">
        <v>1452</v>
      </c>
      <c r="C12" s="234" t="s">
        <v>1544</v>
      </c>
    </row>
    <row r="13" spans="1:13" ht="30" x14ac:dyDescent="0.25">
      <c r="A13" s="1" t="s">
        <v>747</v>
      </c>
      <c r="B13" s="40" t="s">
        <v>746</v>
      </c>
      <c r="C13" s="191" t="s">
        <v>1545</v>
      </c>
    </row>
    <row r="14" spans="1:13" ht="30" x14ac:dyDescent="0.25">
      <c r="A14" s="1" t="s">
        <v>749</v>
      </c>
      <c r="B14" s="40" t="s">
        <v>748</v>
      </c>
      <c r="C14" s="191" t="s">
        <v>1546</v>
      </c>
    </row>
    <row r="15" spans="1:13" ht="30" x14ac:dyDescent="0.25">
      <c r="A15" s="1" t="s">
        <v>751</v>
      </c>
      <c r="B15" s="40" t="s">
        <v>750</v>
      </c>
      <c r="C15" s="191" t="s">
        <v>1553</v>
      </c>
    </row>
    <row r="16" spans="1:13" x14ac:dyDescent="0.25">
      <c r="A16" s="1" t="s">
        <v>753</v>
      </c>
      <c r="B16" s="40" t="s">
        <v>752</v>
      </c>
      <c r="C16" s="191" t="s">
        <v>1551</v>
      </c>
    </row>
    <row r="17" spans="1:13" ht="69" customHeight="1" x14ac:dyDescent="0.25">
      <c r="A17" s="1" t="s">
        <v>755</v>
      </c>
      <c r="B17" s="44" t="s">
        <v>754</v>
      </c>
      <c r="C17" s="191" t="s">
        <v>1556</v>
      </c>
    </row>
    <row r="18" spans="1:13" ht="60" x14ac:dyDescent="0.25">
      <c r="A18" s="1" t="s">
        <v>757</v>
      </c>
      <c r="B18" s="44" t="s">
        <v>756</v>
      </c>
      <c r="C18" s="191" t="s">
        <v>1547</v>
      </c>
    </row>
    <row r="19" spans="1:13" s="169" customFormat="1" x14ac:dyDescent="0.25">
      <c r="A19" s="156" t="s">
        <v>1451</v>
      </c>
      <c r="B19" s="44" t="s">
        <v>758</v>
      </c>
      <c r="C19" s="191" t="s">
        <v>1548</v>
      </c>
      <c r="D19" s="2"/>
      <c r="E19" s="2"/>
      <c r="F19" s="2"/>
      <c r="G19" s="2"/>
      <c r="H19" s="2"/>
      <c r="I19" s="2"/>
      <c r="J19" s="2"/>
    </row>
    <row r="20" spans="1:13" s="169" customFormat="1" x14ac:dyDescent="0.25">
      <c r="A20" s="156" t="s">
        <v>1453</v>
      </c>
      <c r="B20" s="40" t="s">
        <v>1450</v>
      </c>
      <c r="C20" s="191" t="s">
        <v>1552</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1237</v>
      </c>
      <c r="B26" s="70"/>
      <c r="C26" s="191"/>
    </row>
    <row r="27" spans="1:13" hidden="1" outlineLevel="1" x14ac:dyDescent="0.25">
      <c r="A27" s="66" t="s">
        <v>1238</v>
      </c>
      <c r="B27" s="70"/>
      <c r="C27" s="191"/>
    </row>
    <row r="28" spans="1:13" s="169" customFormat="1" ht="18.75" hidden="1" outlineLevel="1" x14ac:dyDescent="0.25">
      <c r="A28" s="187"/>
      <c r="B28" s="185" t="s">
        <v>1190</v>
      </c>
      <c r="C28" s="73" t="s">
        <v>1000</v>
      </c>
      <c r="D28" s="2"/>
      <c r="E28" s="2"/>
      <c r="F28" s="2"/>
      <c r="G28" s="2"/>
      <c r="H28" s="2"/>
      <c r="I28" s="2"/>
      <c r="J28" s="2"/>
      <c r="K28" s="2"/>
      <c r="L28" s="2"/>
      <c r="M28" s="2"/>
    </row>
    <row r="29" spans="1:13" s="169" customFormat="1" hidden="1" outlineLevel="1" x14ac:dyDescent="0.25">
      <c r="A29" s="66" t="s">
        <v>766</v>
      </c>
      <c r="B29" s="40" t="s">
        <v>1188</v>
      </c>
      <c r="C29" s="191" t="s">
        <v>31</v>
      </c>
      <c r="D29" s="2"/>
      <c r="E29" s="2"/>
      <c r="F29" s="2"/>
      <c r="G29" s="2"/>
      <c r="H29" s="2"/>
      <c r="I29" s="2"/>
      <c r="J29" s="2"/>
      <c r="K29" s="2"/>
      <c r="L29" s="2"/>
      <c r="M29" s="2"/>
    </row>
    <row r="30" spans="1:13" s="169" customFormat="1" hidden="1" outlineLevel="1" x14ac:dyDescent="0.25">
      <c r="A30" s="66" t="s">
        <v>769</v>
      </c>
      <c r="B30" s="40" t="s">
        <v>1189</v>
      </c>
      <c r="C30" s="191" t="s">
        <v>31</v>
      </c>
      <c r="D30" s="2"/>
      <c r="E30" s="2"/>
      <c r="F30" s="2"/>
      <c r="G30" s="2"/>
      <c r="H30" s="2"/>
      <c r="I30" s="2"/>
      <c r="J30" s="2"/>
      <c r="K30" s="2"/>
      <c r="L30" s="2"/>
      <c r="M30" s="2"/>
    </row>
    <row r="31" spans="1:13" s="169" customFormat="1" hidden="1" outlineLevel="1" x14ac:dyDescent="0.25">
      <c r="A31" s="66" t="s">
        <v>772</v>
      </c>
      <c r="B31" s="40" t="s">
        <v>1187</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986</v>
      </c>
      <c r="B34" s="225"/>
      <c r="C34" s="191"/>
      <c r="D34" s="2"/>
      <c r="E34" s="2"/>
      <c r="F34" s="2"/>
      <c r="G34" s="2"/>
      <c r="H34" s="2"/>
      <c r="I34" s="2"/>
      <c r="J34" s="2"/>
      <c r="K34" s="2"/>
      <c r="L34" s="2"/>
      <c r="M34" s="2"/>
    </row>
    <row r="35" spans="1:13" s="169" customFormat="1" hidden="1" outlineLevel="1" x14ac:dyDescent="0.25">
      <c r="A35" s="66" t="s">
        <v>1201</v>
      </c>
      <c r="B35" s="225"/>
      <c r="C35" s="191"/>
      <c r="D35" s="2"/>
      <c r="E35" s="2"/>
      <c r="F35" s="2"/>
      <c r="G35" s="2"/>
      <c r="H35" s="2"/>
      <c r="I35" s="2"/>
      <c r="J35" s="2"/>
      <c r="K35" s="2"/>
      <c r="L35" s="2"/>
      <c r="M35" s="2"/>
    </row>
    <row r="36" spans="1:13" s="169" customFormat="1" hidden="1" outlineLevel="1" x14ac:dyDescent="0.25">
      <c r="A36" s="66" t="s">
        <v>1202</v>
      </c>
      <c r="B36" s="225"/>
      <c r="C36" s="191"/>
      <c r="D36" s="2"/>
      <c r="E36" s="2"/>
      <c r="F36" s="2"/>
      <c r="G36" s="2"/>
      <c r="H36" s="2"/>
      <c r="I36" s="2"/>
      <c r="J36" s="2"/>
      <c r="K36" s="2"/>
      <c r="L36" s="2"/>
      <c r="M36" s="2"/>
    </row>
    <row r="37" spans="1:13" s="169" customFormat="1" hidden="1" outlineLevel="1" x14ac:dyDescent="0.25">
      <c r="A37" s="66" t="s">
        <v>1203</v>
      </c>
      <c r="B37" s="225"/>
      <c r="C37" s="191"/>
      <c r="D37" s="2"/>
      <c r="E37" s="2"/>
      <c r="F37" s="2"/>
      <c r="G37" s="2"/>
      <c r="H37" s="2"/>
      <c r="I37" s="2"/>
      <c r="J37" s="2"/>
      <c r="K37" s="2"/>
      <c r="L37" s="2"/>
      <c r="M37" s="2"/>
    </row>
    <row r="38" spans="1:13" s="169" customFormat="1" hidden="1" outlineLevel="1" x14ac:dyDescent="0.25">
      <c r="A38" s="66" t="s">
        <v>1204</v>
      </c>
      <c r="B38" s="225"/>
      <c r="C38" s="191"/>
      <c r="D38" s="2"/>
      <c r="E38" s="2"/>
      <c r="F38" s="2"/>
      <c r="G38" s="2"/>
      <c r="H38" s="2"/>
      <c r="I38" s="2"/>
      <c r="J38" s="2"/>
      <c r="K38" s="2"/>
      <c r="L38" s="2"/>
      <c r="M38" s="2"/>
    </row>
    <row r="39" spans="1:13" s="169" customFormat="1" hidden="1" outlineLevel="1" x14ac:dyDescent="0.25">
      <c r="A39" s="66" t="s">
        <v>1205</v>
      </c>
      <c r="B39" s="225"/>
      <c r="C39" s="191"/>
      <c r="D39" s="2"/>
      <c r="E39" s="2"/>
      <c r="F39" s="2"/>
      <c r="G39" s="2"/>
      <c r="H39" s="2"/>
      <c r="I39" s="2"/>
      <c r="J39" s="2"/>
      <c r="K39" s="2"/>
      <c r="L39" s="2"/>
      <c r="M39" s="2"/>
    </row>
    <row r="40" spans="1:13" s="169" customFormat="1" hidden="1" outlineLevel="1" x14ac:dyDescent="0.25">
      <c r="A40" s="66" t="s">
        <v>1206</v>
      </c>
      <c r="B40" s="225"/>
      <c r="C40" s="191"/>
      <c r="D40" s="2"/>
      <c r="E40" s="2"/>
      <c r="F40" s="2"/>
      <c r="G40" s="2"/>
      <c r="H40" s="2"/>
      <c r="I40" s="2"/>
      <c r="J40" s="2"/>
      <c r="K40" s="2"/>
      <c r="L40" s="2"/>
      <c r="M40" s="2"/>
    </row>
    <row r="41" spans="1:13" s="169" customFormat="1" hidden="1" outlineLevel="1" x14ac:dyDescent="0.25">
      <c r="A41" s="66" t="s">
        <v>1207</v>
      </c>
      <c r="B41" s="225"/>
      <c r="C41" s="191"/>
      <c r="D41" s="2"/>
      <c r="E41" s="2"/>
      <c r="F41" s="2"/>
      <c r="G41" s="2"/>
      <c r="H41" s="2"/>
      <c r="I41" s="2"/>
      <c r="J41" s="2"/>
      <c r="K41" s="2"/>
      <c r="L41" s="2"/>
      <c r="M41" s="2"/>
    </row>
    <row r="42" spans="1:13" s="169" customFormat="1" hidden="1" outlineLevel="1" x14ac:dyDescent="0.25">
      <c r="A42" s="66" t="s">
        <v>1208</v>
      </c>
      <c r="B42" s="225"/>
      <c r="C42" s="191"/>
      <c r="D42" s="2"/>
      <c r="E42" s="2"/>
      <c r="F42" s="2"/>
      <c r="G42" s="2"/>
      <c r="H42" s="2"/>
      <c r="I42" s="2"/>
      <c r="J42" s="2"/>
      <c r="K42" s="2"/>
      <c r="L42" s="2"/>
      <c r="M42" s="2"/>
    </row>
    <row r="43" spans="1:13" s="169" customFormat="1" hidden="1" outlineLevel="1" x14ac:dyDescent="0.25">
      <c r="A43" s="66" t="s">
        <v>1209</v>
      </c>
      <c r="B43" s="225"/>
      <c r="C43" s="191"/>
      <c r="D43" s="2"/>
      <c r="E43" s="2"/>
      <c r="F43" s="2"/>
      <c r="G43" s="2"/>
      <c r="H43" s="2"/>
      <c r="I43" s="2"/>
      <c r="J43" s="2"/>
      <c r="K43" s="2"/>
      <c r="L43" s="2"/>
      <c r="M43" s="2"/>
    </row>
    <row r="44" spans="1:13" ht="18.75" collapsed="1" x14ac:dyDescent="0.25">
      <c r="A44" s="37"/>
      <c r="B44" s="37" t="s">
        <v>1191</v>
      </c>
      <c r="C44" s="73" t="s">
        <v>765</v>
      </c>
    </row>
    <row r="45" spans="1:13" x14ac:dyDescent="0.25">
      <c r="A45" s="1" t="s">
        <v>777</v>
      </c>
      <c r="B45" s="44" t="s">
        <v>767</v>
      </c>
      <c r="C45" s="26" t="s">
        <v>768</v>
      </c>
    </row>
    <row r="46" spans="1:13" x14ac:dyDescent="0.25">
      <c r="A46" s="156" t="s">
        <v>1193</v>
      </c>
      <c r="B46" s="44" t="s">
        <v>770</v>
      </c>
      <c r="C46" s="26" t="s">
        <v>771</v>
      </c>
    </row>
    <row r="47" spans="1:13" x14ac:dyDescent="0.25">
      <c r="A47" s="156" t="s">
        <v>1194</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1192</v>
      </c>
      <c r="C51" s="73" t="s">
        <v>1000</v>
      </c>
    </row>
    <row r="52" spans="1:3" x14ac:dyDescent="0.25">
      <c r="A52" s="1" t="s">
        <v>1195</v>
      </c>
      <c r="B52" s="40" t="s">
        <v>778</v>
      </c>
      <c r="C52" s="26" t="s">
        <v>1549</v>
      </c>
    </row>
    <row r="53" spans="1:3" x14ac:dyDescent="0.25">
      <c r="A53" s="1" t="s">
        <v>1196</v>
      </c>
      <c r="B53" s="190"/>
      <c r="C53" s="227"/>
    </row>
    <row r="54" spans="1:3" x14ac:dyDescent="0.25">
      <c r="A54" s="156" t="s">
        <v>1197</v>
      </c>
      <c r="B54" s="190"/>
      <c r="C54" s="227"/>
    </row>
    <row r="55" spans="1:3" x14ac:dyDescent="0.25">
      <c r="A55" s="156" t="s">
        <v>1198</v>
      </c>
      <c r="B55" s="190"/>
      <c r="C55" s="227"/>
    </row>
    <row r="56" spans="1:3" x14ac:dyDescent="0.25">
      <c r="A56" s="156" t="s">
        <v>1199</v>
      </c>
      <c r="B56" s="190"/>
      <c r="C56" s="227"/>
    </row>
    <row r="57" spans="1:3" x14ac:dyDescent="0.25">
      <c r="A57" s="156" t="s">
        <v>1200</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election activeCell="A5" sqref="A5"/>
    </sheetView>
  </sheetViews>
  <sheetFormatPr defaultRowHeight="15" x14ac:dyDescent="0.25"/>
  <sheetData>
    <row r="1" spans="1:1" x14ac:dyDescent="0.25">
      <c r="A1" s="21" t="s">
        <v>1554</v>
      </c>
    </row>
    <row r="2" spans="1:1" x14ac:dyDescent="0.25">
      <c r="A2" s="199" t="s">
        <v>1555</v>
      </c>
    </row>
    <row r="3" spans="1:1" x14ac:dyDescent="0.25">
      <c r="A3" s="235" t="s">
        <v>1518</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2023-08-29T09:12:22Z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2023-08-29T09:12:22Z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5e0d1845-35e6-41dd-b5e5-31d0ea1ad68e</vt:lpwstr>
  </property>
  <property fmtid="{D5CDD505-2E9C-101B-9397-08002B2CF9AE}" pid="8" name="MSIP_Label_18a2199f-8e61-4f5c-a479-edf3283e170d_ContentBits">
    <vt:lpwstr>2</vt:lpwstr>
  </property>
</Properties>
</file>